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I-SIW\Projet_refonte_processus_collecte\CF2022\Documentation\"/>
    </mc:Choice>
  </mc:AlternateContent>
  <xr:revisionPtr revIDLastSave="0" documentId="13_ncr:1_{7E762437-05F1-409B-9963-4C6DE64926D1}" xr6:coauthVersionLast="47" xr6:coauthVersionMax="47" xr10:uidLastSave="{00000000-0000-0000-0000-000000000000}"/>
  <bookViews>
    <workbookView xWindow="-120" yWindow="-120" windowWidth="29040" windowHeight="15840" tabRatio="724" xr2:uid="{4E5A2767-98AD-499C-AB24-87480025311C}"/>
  </bookViews>
  <sheets>
    <sheet name="Focus_RT1H - C1_Aides" sheetId="14" r:id="rId1"/>
  </sheets>
  <externalReferences>
    <externalReference r:id="rId2"/>
  </externalReferences>
  <definedNames>
    <definedName name="CODES_COLONNES_DONNEES_BRUTES_BILAN_AFFECT_RES_LIGNE_1">#REF!</definedName>
    <definedName name="CODES_COLONNES_FOCUS_RT1_H_LIGNE_1">#REF!</definedName>
    <definedName name="CODES_LIGNES_DONNEES_BRUTES_BILAN_AFFECT_RES_COL_1">#REF!</definedName>
    <definedName name="CODES_LIGNES_FOCUS_RT1_H_COL_1">#REF!</definedName>
    <definedName name="FINESS">[1]DONNEES_BRUTES_BILAN_CLASSE_1!$B$5</definedName>
    <definedName name="LISTE_DEVISE">[1]LISTE_DEROULANTE_DETTE!$K$2:$K$3</definedName>
    <definedName name="LISTE_ETABLISSEMENT_CREDIT">[1]LISTE_DEROULANTE_DETTE!$A$2:$A$15</definedName>
    <definedName name="LISTE_ETAT_CONTRAT">[1]LISTE_DEROULANTE_DETTE!$H$2:$H$3</definedName>
    <definedName name="LISTE_INDEX">[1]LISTE_DEROULANTE_DETTE!$F$2:$F$9</definedName>
    <definedName name="LISTE_MODALITES_REMBOURSEMENT">[1]LISTE_DEROULANTE_DETTE!$L$2:$L$6</definedName>
    <definedName name="LISTE_MOIS">[1]LISTE_DEROULANTE_DETTE!$G$2:$G$13</definedName>
    <definedName name="LISTE_NATURE_COUVERTURE">[1]LISTE_DEROULANTE_DETTE!$C$2:$C$3</definedName>
    <definedName name="LISTE_NIVEAU_RISQUE">[1]LISTE_DEROULANTE_DETTE!$D$2:$D$27</definedName>
    <definedName name="LISTE_PERIODICITE">[1]LISTE_DEROULANTE_DETTE!$M$2:$M$5</definedName>
    <definedName name="LISTE_REFINANCEMENT">[1]LISTE_DEROULANTE_DETTE!$I$2:$I$4</definedName>
    <definedName name="LISTE_TYPE_DE_COUVERTURE">[1]LISTE_DEROULANTE_DETTE!$B$2:$B$6</definedName>
    <definedName name="LISTE_TYPE_TAUX">[1]LISTE_DEROULANTE_DETTE!$E$2:$E$4</definedName>
    <definedName name="RAISON_SOCIALE">[1]DONNEES_BRUTES_BILAN_CLASSE_1!$B$4</definedName>
    <definedName name="_xlnm.Print_Area" localSheetId="0">'Focus_RT1H - C1_Aides'!$A$1:$K$24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  <c r="G40" i="14"/>
  <c r="H40" i="14"/>
  <c r="H39" i="14"/>
  <c r="G39" i="14"/>
  <c r="I39" i="14"/>
  <c r="H33" i="14"/>
  <c r="G33" i="14"/>
  <c r="I33" i="14"/>
  <c r="H32" i="14"/>
  <c r="G32" i="14"/>
  <c r="I32" i="14"/>
</calcChain>
</file>

<file path=xl/sharedStrings.xml><?xml version="1.0" encoding="utf-8"?>
<sst xmlns="http://schemas.openxmlformats.org/spreadsheetml/2006/main" count="71" uniqueCount="40">
  <si>
    <t xml:space="preserve">Numéro des comptes CRPH
</t>
  </si>
  <si>
    <t xml:space="preserve">Intitulé des comptes
</t>
  </si>
  <si>
    <t>Intitulé des titres</t>
  </si>
  <si>
    <t xml:space="preserve"> Caisse pivot</t>
  </si>
  <si>
    <t>Créances d'exploitation</t>
  </si>
  <si>
    <t>Article 58</t>
  </si>
  <si>
    <t>Opérations de l'année</t>
  </si>
  <si>
    <t>Balance de sortie</t>
  </si>
  <si>
    <t>Balance d'entrée</t>
  </si>
  <si>
    <t>Débit</t>
  </si>
  <si>
    <t>Crédit</t>
  </si>
  <si>
    <t xml:space="preserve">Total Débit </t>
  </si>
  <si>
    <t>Total Crédit</t>
  </si>
  <si>
    <t>Caisse pivot-montants restant à recouvrer au titre des déductions opérées en vertu de l’article R. 162-32-6 du code de la sécurité sociale</t>
  </si>
  <si>
    <t>..</t>
  </si>
  <si>
    <t>Restes à percevoir de l'assurance maladie au titre de l'année + Article 58</t>
  </si>
  <si>
    <t>Lors de la reprise de la balance d’entrée en N+1, le solde du compte 41121 est scindé pour isoler :</t>
  </si>
  <si>
    <t>Au 31 décembre, le compte 41122 a donc un solde nul. Aucune modification du montant de la créance ne peut se justifier car il s’agit d’une créance sur exercice précédent.</t>
  </si>
  <si>
    <t>- la créance de l’article 58 dans le compte 41122</t>
  </si>
  <si>
    <t>- les autres restes à recouvrer sur la caisse pivot dans le compte 41121</t>
  </si>
  <si>
    <t>Ce schéma peut également s’appliquer à la sectorisation psychiatrique.</t>
  </si>
  <si>
    <t>Données issues de la balance =&gt; dans CDB onglet DONNEES_BRUTES_BILAN_CLASSE_4</t>
  </si>
  <si>
    <t>Traitement de la créance article 58</t>
  </si>
  <si>
    <t>La créance dite glissante est comptabilisée, en début d’exercice, lors de la reprise des balances d’entrée au compte :</t>
  </si>
  <si>
    <t>l’assurance maladie au titre des financements de l’année écoulée d’une part, et la part non exigible de la créance de l’article 58 d’autre part.</t>
  </si>
  <si>
    <t>Le compte 41122 est soldé en cours d’exercice par les premiers règlements de dotation annuelle de financement (DAF) effectués par la caisse pivot.</t>
  </si>
  <si>
    <t>Pour avoir le solde final, il faut faire la différence entre les mouvements débiteurs et créditeurs + solde en Balance d’entrée.</t>
  </si>
  <si>
    <t>Solde Débit</t>
  </si>
  <si>
    <t>Solde Crédit</t>
  </si>
  <si>
    <t>Exemple chiffré :</t>
  </si>
  <si>
    <r>
      <rPr>
        <b/>
        <sz val="11"/>
        <color theme="1"/>
        <rFont val="Calibri"/>
        <family val="2"/>
        <scheme val="minor"/>
      </rPr>
      <t>41122  - Caisse pivot – Montants restant à recouvrer au titre des déductions opérées en vertu de l’article R.162-32-6 du code de la sécurité sociale</t>
    </r>
    <r>
      <rPr>
        <sz val="11"/>
        <color theme="1"/>
        <rFont val="Calibri"/>
        <family val="2"/>
        <scheme val="minor"/>
      </rPr>
      <t>.</t>
    </r>
  </si>
  <si>
    <r>
      <t xml:space="preserve">La balance de sortie de l’exercice N fait apparaître au compte </t>
    </r>
    <r>
      <rPr>
        <b/>
        <sz val="11"/>
        <color theme="1"/>
        <rFont val="Calibri"/>
        <family val="2"/>
        <scheme val="minor"/>
      </rPr>
      <t>41121 - caisse pivot</t>
    </r>
    <r>
      <rPr>
        <sz val="11"/>
        <color theme="1"/>
        <rFont val="Calibri"/>
        <family val="2"/>
        <scheme val="minor"/>
      </rPr>
      <t xml:space="preserve"> un solde représentatif des restes à percevoir de </t>
    </r>
  </si>
  <si>
    <t>Masses Débitrices</t>
  </si>
  <si>
    <t>Masses créditrices</t>
  </si>
  <si>
    <t>Solde débiteur</t>
  </si>
  <si>
    <t>Solde créditeur</t>
  </si>
  <si>
    <t>Compte</t>
  </si>
  <si>
    <t>Libellé</t>
  </si>
  <si>
    <t>CF 2021</t>
  </si>
  <si>
    <t>CF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</si>
</sst>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.5"/>
      <color rgb="FF000000"/>
      <name val="Albany AMT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164" fontId="10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 applyAlignment="1">
      <alignment vertical="center"/>
    </xf>
    <xf numFmtId="4" fontId="7" fillId="2" borderId="10" xfId="0" applyNumberFormat="1" applyFont="1" applyFill="1" applyBorder="1" applyAlignment="1" applyProtection="1">
      <alignment horizontal="center" vertical="center"/>
      <protection locked="0"/>
    </xf>
    <xf numFmtId="4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22" xfId="0" applyNumberFormat="1" applyFont="1" applyFill="1" applyBorder="1" applyAlignment="1" applyProtection="1">
      <alignment horizontal="center" vertical="center"/>
      <protection locked="0"/>
    </xf>
    <xf numFmtId="4" fontId="7" fillId="2" borderId="12" xfId="0" applyNumberFormat="1" applyFont="1" applyFill="1" applyBorder="1" applyAlignment="1" applyProtection="1">
      <alignment horizontal="center" vertical="center"/>
      <protection locked="0"/>
    </xf>
    <xf numFmtId="4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>
      <alignment horizontal="center" vertical="center" wrapText="1"/>
    </xf>
    <xf numFmtId="4" fontId="7" fillId="5" borderId="24" xfId="0" applyNumberFormat="1" applyFont="1" applyFill="1" applyBorder="1" applyAlignment="1" applyProtection="1">
      <alignment horizontal="center" vertical="center"/>
      <protection locked="0"/>
    </xf>
    <xf numFmtId="4" fontId="7" fillId="5" borderId="20" xfId="0" applyNumberFormat="1" applyFont="1" applyFill="1" applyBorder="1" applyAlignment="1" applyProtection="1">
      <alignment horizontal="center" vertical="center"/>
      <protection locked="0"/>
    </xf>
    <xf numFmtId="4" fontId="7" fillId="5" borderId="13" xfId="0" applyNumberFormat="1" applyFont="1" applyFill="1" applyBorder="1" applyAlignment="1" applyProtection="1">
      <alignment horizontal="center" vertical="center"/>
      <protection locked="0"/>
    </xf>
    <xf numFmtId="4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1" fontId="12" fillId="0" borderId="1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25" xfId="0" applyNumberFormat="1" applyFont="1" applyFill="1" applyBorder="1" applyAlignment="1">
      <alignment horizontal="center" vertical="center" wrapText="1"/>
    </xf>
    <xf numFmtId="2" fontId="13" fillId="3" borderId="9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14" fillId="0" borderId="14" xfId="1" applyFont="1" applyBorder="1" applyAlignment="1">
      <alignment vertical="center" wrapText="1"/>
    </xf>
    <xf numFmtId="1" fontId="7" fillId="0" borderId="6" xfId="0" applyNumberFormat="1" applyFont="1" applyBorder="1" applyAlignment="1">
      <alignment horizontal="left" vertical="center" wrapText="1"/>
    </xf>
    <xf numFmtId="0" fontId="14" fillId="0" borderId="15" xfId="1" applyFont="1" applyBorder="1" applyAlignment="1">
      <alignment vertical="center" wrapText="1"/>
    </xf>
    <xf numFmtId="0" fontId="14" fillId="0" borderId="7" xfId="1" applyFont="1" applyBorder="1" applyAlignment="1">
      <alignment vertical="center" wrapText="1"/>
    </xf>
    <xf numFmtId="0" fontId="0" fillId="0" borderId="0" xfId="0" quotePrefix="1" applyAlignment="1">
      <alignment horizontal="left" vertical="center" indent="1"/>
    </xf>
    <xf numFmtId="0" fontId="0" fillId="6" borderId="28" xfId="0" applyFill="1" applyBorder="1"/>
    <xf numFmtId="0" fontId="0" fillId="2" borderId="28" xfId="0" applyFill="1" applyBorder="1"/>
    <xf numFmtId="0" fontId="0" fillId="0" borderId="28" xfId="0" applyBorder="1"/>
    <xf numFmtId="164" fontId="0" fillId="0" borderId="28" xfId="4" applyFont="1" applyBorder="1"/>
    <xf numFmtId="164" fontId="15" fillId="0" borderId="28" xfId="4" applyFont="1" applyBorder="1"/>
    <xf numFmtId="164" fontId="0" fillId="0" borderId="0" xfId="4" applyFont="1"/>
    <xf numFmtId="0" fontId="0" fillId="3" borderId="28" xfId="0" applyFill="1" applyBorder="1"/>
    <xf numFmtId="164" fontId="0" fillId="3" borderId="28" xfId="4" applyFont="1" applyFill="1" applyBorder="1"/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</cellXfs>
  <cellStyles count="5">
    <cellStyle name="Milliers" xfId="4" builtinId="3"/>
    <cellStyle name="Normal" xfId="0" builtinId="0"/>
    <cellStyle name="Normal 2" xfId="1" xr:uid="{E280EFD0-FB49-4A8F-93D8-350B6FB8C9A3}"/>
    <cellStyle name="Normal 3" xfId="2" xr:uid="{E2D4F441-F0CD-4ED0-B8EF-316BB7D39E1F}"/>
    <cellStyle name="Normal 8" xfId="3" xr:uid="{E69548F9-8F3D-411E-9FDE-EB305A87873D}"/>
  </cellStyles>
  <dxfs count="0"/>
  <tableStyles count="0" defaultTableStyle="TableStyleMedium2" defaultPivotStyle="PivotStyleLight16"/>
  <colors>
    <mruColors>
      <color rgb="FFFFFF99"/>
      <color rgb="FFFFFFCC"/>
      <color rgb="FF66FFCC"/>
      <color rgb="FFAB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521103</xdr:colOff>
      <xdr:row>29</xdr:row>
      <xdr:rowOff>159863</xdr:rowOff>
    </xdr:from>
    <xdr:to>
      <xdr:col>8</xdr:col>
      <xdr:colOff>847411</xdr:colOff>
      <xdr:row>40</xdr:row>
      <xdr:rowOff>154989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1B897B6-71AE-43C7-8014-F417B022A32F}"/>
            </a:ext>
          </a:extLst>
        </xdr:cNvPr>
        <xdr:cNvGrpSpPr/>
      </xdr:nvGrpSpPr>
      <xdr:grpSpPr>
        <a:xfrm>
          <a:off x="3216678" y="7789388"/>
          <a:ext cx="6755683" cy="2090626"/>
          <a:chOff x="1683217" y="3008174"/>
          <a:chExt cx="6269978" cy="2090090"/>
        </a:xfrm>
      </xdr:grpSpPr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BC2C23EC-771E-407C-A952-037399E29FDA}"/>
              </a:ext>
            </a:extLst>
          </xdr:cNvPr>
          <xdr:cNvCxnSpPr>
            <a:cxnSpLocks/>
            <a:endCxn id="6" idx="6"/>
          </xdr:cNvCxnSpPr>
        </xdr:nvCxnSpPr>
        <xdr:spPr bwMode="auto">
          <a:xfrm flipH="1">
            <a:off x="2475305" y="3508320"/>
            <a:ext cx="4705403" cy="1257945"/>
          </a:xfrm>
          <a:prstGeom prst="straightConnector1">
            <a:avLst/>
          </a:prstGeom>
          <a:ln w="28575">
            <a:headEnd type="none" w="med" len="med"/>
            <a:tailEnd type="triangle"/>
          </a:ln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76AAD30D-5C07-4A93-898F-0ABCD12194AF}"/>
              </a:ext>
            </a:extLst>
          </xdr:cNvPr>
          <xdr:cNvSpPr/>
        </xdr:nvSpPr>
        <xdr:spPr bwMode="auto">
          <a:xfrm>
            <a:off x="1683217" y="4434268"/>
            <a:ext cx="792088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317528BE-9084-4893-BDAD-A4BBEA933548}"/>
              </a:ext>
            </a:extLst>
          </xdr:cNvPr>
          <xdr:cNvSpPr/>
        </xdr:nvSpPr>
        <xdr:spPr bwMode="auto">
          <a:xfrm>
            <a:off x="7161107" y="3008174"/>
            <a:ext cx="792088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riol\CTRL\Rouen\Copie%20de%20export-dsef-CF-2019-7607802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_BRUTES_BILAN_CLASSE_1"/>
      <sheetName val="DONNEES_BRUTES_BILAN_CLASSE_2"/>
      <sheetName val="DONNEES_BRUTES_BILAN_CLASSE_3"/>
      <sheetName val="DONNEES_BRUTES_BILAN_CLASSE_4"/>
      <sheetName val="DONNEES_BRUTES_BILAN_CLASSE_5"/>
      <sheetName val="DONNEES_BRUTES_SPECIF_TABFIN"/>
      <sheetName val="DONNEES_BRUTES_INVESTISSEMENT"/>
      <sheetName val="DONNEES_BRUTES_BILAN_AFFECT_RES"/>
      <sheetName val="DONNEES_BRUTES_ENGAG_HBILAN"/>
      <sheetName val="DONNEES_BRUTES_PARTICIPATION"/>
      <sheetName val="DONNEES_BRUTES_BILAN_PROV_DEPRE"/>
      <sheetName val="DONNEES_BRUTES_BILAN_CREANCES_1"/>
      <sheetName val="DONNEES_BRUTES_BILAN_CREANCES_2"/>
      <sheetName val="DONNEES_BRUTES_BILAN_VAL_MOB_PL"/>
      <sheetName val="DONNEES_BRUTES_BILAN_VAL_INACT"/>
      <sheetName val="DONNEES_BRUTES_REMBST_DETTE"/>
      <sheetName val="DONNEES_BRUTES_SUIVI_AO"/>
      <sheetName val="DONNEES_BRUTES_INFO_ETAT_DETTE"/>
      <sheetName val="DONNEES_BRUTES_ETATS_CREDITS"/>
      <sheetName val="DONNEES_BRUTES_EMPRUNTS_REFI"/>
      <sheetName val="DONNEES_BRUTES_OPERAT_COUV"/>
      <sheetName val="DONNEES_BRUTES_FLUXTRESORERIE"/>
      <sheetName val="LISTE_DEROULANTE_DETTE"/>
      <sheetName val="PRE_COLLECT_CRP_H"/>
      <sheetName val="PRE_COLLECT_CRA_B"/>
      <sheetName val="PRE_COLLECT_CRA_E"/>
      <sheetName val="PRE_COLLECT_CRA_J"/>
      <sheetName val="PRE_COLLECT_CRA_L"/>
      <sheetName val="PRE_COLLECT_CRA_M"/>
      <sheetName val="PRE_COLLECT_CRA_N"/>
      <sheetName val="PRE_COLLECT_CRA_P"/>
      <sheetName val="PRE_COLLECT_CRA_C"/>
      <sheetName val="PRE_COLLECT_CRA_A"/>
      <sheetName val="PRE_COLLECT_CRA_G"/>
      <sheetName val="PRE_COLLECT_TABFIN"/>
      <sheetName val="DONNEES_BRUTES_CRP_H"/>
      <sheetName val="FOCUS_RT1_H"/>
      <sheetName val="DONNEES_BRUTES_CRA_B"/>
      <sheetName val="DONNEES_BRUTES_CRA_E"/>
      <sheetName val="DONNEES_BRUTES_CRA_J"/>
      <sheetName val="DONNEES_BRUTES_CRA_L"/>
      <sheetName val="DONNEES_BRUTES_CRA_M"/>
      <sheetName val="DONNEES_BRUTES_CRA_N"/>
      <sheetName val="DONNEES_BRUTES_CRA_P"/>
      <sheetName val="DONNEES_BRUTES_CRA_C"/>
      <sheetName val="DONNEES_BRUTES_CRA_A"/>
      <sheetName val="DONNEES_BRUTES_CRA_G"/>
      <sheetName val="DONNEES_BRUTES_STOCKS"/>
      <sheetName val="DONNEES_BRUTES_CHARGES_EX_ANT"/>
      <sheetName val="DONNEES_BRUTES_ETPR_H"/>
      <sheetName val="DONNEES_BRUTES_ETPR_B"/>
      <sheetName val="DONNEES_BRUTES_ETPR_E"/>
      <sheetName val="DONNEES_BRUTES_ETPR_J"/>
      <sheetName val="DONNEES_BRUTES_ETPR_L"/>
      <sheetName val="DONNEES_BRUTES_ETPR_M"/>
      <sheetName val="DONNEES_BRUTES_ETPR_N"/>
      <sheetName val="DONNEES_BRUTES_ETPR_P"/>
      <sheetName val="DONNEES_BRUTES_ETPR_C"/>
      <sheetName val="DONNEES_BRUTES_ETPR_A"/>
      <sheetName val="DONNEES_BRUTES_ETPR_G"/>
      <sheetName val="PARAMETRAGE"/>
    </sheetNames>
    <sheetDataSet>
      <sheetData sheetId="0">
        <row r="4">
          <cell r="B4" t="str">
            <v>CHU ROUEN</v>
          </cell>
        </row>
        <row r="5">
          <cell r="B5">
            <v>760780239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DCL - Dexia Crédit Local</v>
          </cell>
          <cell r="B2" t="str">
            <v>ST - swap de taux</v>
          </cell>
          <cell r="C2" t="str">
            <v>TX - taux</v>
          </cell>
          <cell r="D2" t="str">
            <v>1A</v>
          </cell>
          <cell r="E2" t="str">
            <v>F - fixe</v>
          </cell>
          <cell r="F2" t="str">
            <v>EO - EONIA</v>
          </cell>
          <cell r="G2" t="str">
            <v>Janvier</v>
          </cell>
          <cell r="H2" t="str">
            <v>ENC - Contrat en cours</v>
          </cell>
          <cell r="I2" t="str">
            <v>RENEGO - Contrat renégocié en N</v>
          </cell>
          <cell r="K2" t="str">
            <v>CHF - Franc suisse</v>
          </cell>
          <cell r="L2" t="str">
            <v>IF - in fine</v>
          </cell>
          <cell r="M2" t="str">
            <v>A - annuel</v>
          </cell>
        </row>
        <row r="3">
          <cell r="A3" t="str">
            <v>SFIL - SFIL</v>
          </cell>
          <cell r="B3" t="str">
            <v>CAP - cap</v>
          </cell>
          <cell r="C3" t="str">
            <v>CHG - change</v>
          </cell>
          <cell r="D3" t="str">
            <v>2A</v>
          </cell>
          <cell r="E3" t="str">
            <v>V - variable</v>
          </cell>
          <cell r="F3" t="str">
            <v>EUR1 - Euribor 1 mois</v>
          </cell>
          <cell r="G3" t="str">
            <v>Février</v>
          </cell>
          <cell r="H3" t="str">
            <v>CLOS - Contrat clos en N</v>
          </cell>
          <cell r="I3" t="str">
            <v>REFIN - Contrat refinancé en N</v>
          </cell>
          <cell r="K3" t="str">
            <v>AD - Autre</v>
          </cell>
          <cell r="L3" t="str">
            <v>P - progressif</v>
          </cell>
          <cell r="M3" t="str">
            <v>S - semestriel</v>
          </cell>
        </row>
        <row r="4">
          <cell r="A4" t="str">
            <v>GCE - Groupe Caisse d'Epargne</v>
          </cell>
          <cell r="B4" t="str">
            <v>FL - floor</v>
          </cell>
          <cell r="D4" t="str">
            <v>3A</v>
          </cell>
          <cell r="E4" t="str">
            <v>C - complexe</v>
          </cell>
          <cell r="F4" t="str">
            <v>EUR3 - Euribor 3 mois</v>
          </cell>
          <cell r="G4" t="str">
            <v>Mars</v>
          </cell>
          <cell r="I4" t="str">
            <v>NOUV - Nouveau n° contrat refinancé</v>
          </cell>
          <cell r="L4" t="str">
            <v>AC - constant</v>
          </cell>
          <cell r="M4" t="str">
            <v>T - trimestriel</v>
          </cell>
        </row>
        <row r="5">
          <cell r="A5" t="str">
            <v>GCA - Groupe Crédit Agricole</v>
          </cell>
          <cell r="B5" t="str">
            <v>TUN - tunnel</v>
          </cell>
          <cell r="D5" t="str">
            <v>4A</v>
          </cell>
          <cell r="F5" t="str">
            <v>EUR6 - Euribor 6 mois</v>
          </cell>
          <cell r="G5" t="str">
            <v>Avril</v>
          </cell>
          <cell r="L5" t="str">
            <v xml:space="preserve">D - dégressif </v>
          </cell>
          <cell r="M5" t="str">
            <v>M - mensuel</v>
          </cell>
        </row>
        <row r="6">
          <cell r="A6" t="str">
            <v>CDC - CDC</v>
          </cell>
          <cell r="B6" t="str">
            <v>SW - swaption</v>
          </cell>
          <cell r="D6" t="str">
            <v>5A</v>
          </cell>
          <cell r="F6" t="str">
            <v>EUR12- Euribor 12 mois</v>
          </cell>
          <cell r="G6" t="str">
            <v>Mai</v>
          </cell>
          <cell r="L6" t="str">
            <v>VA - variable</v>
          </cell>
        </row>
        <row r="7">
          <cell r="A7" t="str">
            <v>BEI - BEI</v>
          </cell>
          <cell r="D7" t="str">
            <v>1B</v>
          </cell>
          <cell r="F7" t="str">
            <v>T4M - T4M</v>
          </cell>
          <cell r="G7" t="str">
            <v>Juin</v>
          </cell>
        </row>
        <row r="8">
          <cell r="A8" t="str">
            <v>GCM - Groupe Crédit Mutuel</v>
          </cell>
          <cell r="D8" t="str">
            <v>2B</v>
          </cell>
          <cell r="F8" t="str">
            <v>TAM - TAM</v>
          </cell>
          <cell r="G8" t="str">
            <v>Juillet</v>
          </cell>
        </row>
        <row r="9">
          <cell r="A9" t="str">
            <v>LBP - La Banque Postale</v>
          </cell>
          <cell r="D9" t="str">
            <v>3B</v>
          </cell>
          <cell r="F9" t="str">
            <v>AUT - Autres</v>
          </cell>
          <cell r="G9" t="str">
            <v>Août</v>
          </cell>
        </row>
        <row r="10">
          <cell r="A10" t="str">
            <v>BA - Banques allemandes</v>
          </cell>
          <cell r="D10" t="str">
            <v>4B</v>
          </cell>
          <cell r="G10" t="str">
            <v>Septembre</v>
          </cell>
        </row>
        <row r="11">
          <cell r="A11" t="str">
            <v>SG - Société Générale</v>
          </cell>
          <cell r="D11" t="str">
            <v>5B</v>
          </cell>
          <cell r="G11" t="str">
            <v>Octobre</v>
          </cell>
        </row>
        <row r="12">
          <cell r="A12" t="str">
            <v>BNP - BNP</v>
          </cell>
          <cell r="D12" t="str">
            <v>1C</v>
          </cell>
          <cell r="G12" t="str">
            <v>Novembre</v>
          </cell>
        </row>
        <row r="13">
          <cell r="A13" t="str">
            <v>AFD - AFD</v>
          </cell>
          <cell r="D13" t="str">
            <v>2C</v>
          </cell>
          <cell r="G13" t="str">
            <v>Décembre</v>
          </cell>
        </row>
        <row r="14">
          <cell r="A14" t="str">
            <v>CRAM - CRAM</v>
          </cell>
          <cell r="D14" t="str">
            <v>3C</v>
          </cell>
        </row>
        <row r="15">
          <cell r="A15" t="str">
            <v>AUTRES - Autres</v>
          </cell>
          <cell r="D15" t="str">
            <v>4C</v>
          </cell>
        </row>
        <row r="16">
          <cell r="D16" t="str">
            <v>5C</v>
          </cell>
        </row>
        <row r="17">
          <cell r="D17" t="str">
            <v>1D</v>
          </cell>
        </row>
        <row r="18">
          <cell r="D18" t="str">
            <v>2D</v>
          </cell>
        </row>
        <row r="19">
          <cell r="D19" t="str">
            <v>3D</v>
          </cell>
        </row>
        <row r="20">
          <cell r="D20" t="str">
            <v>4D</v>
          </cell>
        </row>
        <row r="21">
          <cell r="D21" t="str">
            <v>5D</v>
          </cell>
        </row>
        <row r="22">
          <cell r="D22" t="str">
            <v>1E</v>
          </cell>
        </row>
        <row r="23">
          <cell r="D23" t="str">
            <v>2E</v>
          </cell>
        </row>
        <row r="24">
          <cell r="D24" t="str">
            <v>3E</v>
          </cell>
        </row>
        <row r="25">
          <cell r="D25" t="str">
            <v>4E</v>
          </cell>
        </row>
        <row r="26">
          <cell r="D26" t="str">
            <v>5E</v>
          </cell>
        </row>
        <row r="27">
          <cell r="D27" t="str">
            <v>6F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8831-9B04-4B81-B317-69C79EF22D2E}">
  <sheetPr>
    <pageSetUpPr fitToPage="1"/>
  </sheetPr>
  <dimension ref="A1:W41"/>
  <sheetViews>
    <sheetView showGridLines="0" tabSelected="1" workbookViewId="0">
      <selection activeCell="I18" sqref="I18"/>
    </sheetView>
  </sheetViews>
  <sheetFormatPr baseColWidth="10" defaultColWidth="11.42578125" defaultRowHeight="15"/>
  <cols>
    <col min="1" max="1" width="15" customWidth="1"/>
    <col min="2" max="2" width="25.42578125" customWidth="1"/>
    <col min="3" max="3" width="20.42578125" customWidth="1"/>
    <col min="4" max="4" width="17" customWidth="1"/>
    <col min="5" max="5" width="12" customWidth="1"/>
    <col min="6" max="6" width="12" style="21" customWidth="1"/>
    <col min="7" max="7" width="16.28515625" style="21" customWidth="1"/>
    <col min="8" max="8" width="18.7109375" style="21" bestFit="1" customWidth="1"/>
    <col min="9" max="9" width="13" style="21" customWidth="1"/>
    <col min="10" max="10" width="15" style="21" customWidth="1"/>
    <col min="11" max="12" width="10.5703125" style="21" customWidth="1"/>
    <col min="13" max="23" width="11.5703125" style="21" customWidth="1"/>
  </cols>
  <sheetData>
    <row r="1" spans="1:23" s="19" customFormat="1" ht="24.6" customHeight="1">
      <c r="A1" s="48" t="s">
        <v>22</v>
      </c>
      <c r="B1" s="48"/>
      <c r="C1" s="48"/>
      <c r="D1" s="48"/>
      <c r="E1" s="48"/>
      <c r="F1" s="48"/>
      <c r="G1" s="4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8" customHeight="1">
      <c r="A2" s="20"/>
      <c r="B2" s="20"/>
      <c r="C2" s="20"/>
      <c r="D2" s="20"/>
      <c r="E2" s="20"/>
    </row>
    <row r="3" spans="1:23" s="19" customFormat="1" ht="29.45" customHeight="1">
      <c r="A3" s="50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9.6" customHeight="1" thickBot="1">
      <c r="A4" s="21"/>
      <c r="B4" s="21"/>
      <c r="C4" s="21"/>
      <c r="D4" s="21"/>
      <c r="E4" s="21"/>
    </row>
    <row r="5" spans="1:23" ht="15.75" customHeight="1" thickBot="1">
      <c r="A5" s="21"/>
      <c r="B5" s="21"/>
      <c r="C5" s="21"/>
      <c r="D5" s="49" t="s">
        <v>8</v>
      </c>
      <c r="E5" s="47"/>
      <c r="F5" s="46" t="s">
        <v>6</v>
      </c>
      <c r="G5" s="47"/>
      <c r="H5" s="46" t="s">
        <v>7</v>
      </c>
      <c r="I5" s="46"/>
      <c r="J5" s="46"/>
      <c r="K5" s="47"/>
    </row>
    <row r="6" spans="1:23" ht="38.25">
      <c r="A6" s="22" t="s">
        <v>0</v>
      </c>
      <c r="B6" s="23" t="s">
        <v>1</v>
      </c>
      <c r="C6" s="24" t="s">
        <v>2</v>
      </c>
      <c r="D6" s="25" t="s">
        <v>9</v>
      </c>
      <c r="E6" s="26" t="s">
        <v>10</v>
      </c>
      <c r="F6" s="27" t="s">
        <v>9</v>
      </c>
      <c r="G6" s="28" t="s">
        <v>10</v>
      </c>
      <c r="H6" s="29" t="s">
        <v>11</v>
      </c>
      <c r="I6" s="30" t="s">
        <v>12</v>
      </c>
      <c r="J6" s="25" t="s">
        <v>27</v>
      </c>
      <c r="K6" s="30" t="s">
        <v>28</v>
      </c>
      <c r="V6"/>
      <c r="W6"/>
    </row>
    <row r="7" spans="1:23" ht="74.45" customHeight="1">
      <c r="A7" s="31">
        <v>41121</v>
      </c>
      <c r="B7" s="32" t="s">
        <v>3</v>
      </c>
      <c r="C7" s="33" t="s">
        <v>4</v>
      </c>
      <c r="D7" s="2" t="s">
        <v>14</v>
      </c>
      <c r="E7" s="3" t="s">
        <v>14</v>
      </c>
      <c r="F7" s="4" t="s">
        <v>14</v>
      </c>
      <c r="G7" s="5" t="s">
        <v>14</v>
      </c>
      <c r="H7" s="6" t="s">
        <v>14</v>
      </c>
      <c r="I7" s="7" t="s">
        <v>14</v>
      </c>
      <c r="J7" s="12" t="s">
        <v>15</v>
      </c>
      <c r="K7" s="3">
        <v>0</v>
      </c>
      <c r="V7"/>
      <c r="W7"/>
    </row>
    <row r="8" spans="1:23" ht="77.45" customHeight="1" thickBot="1">
      <c r="A8" s="34">
        <v>41122</v>
      </c>
      <c r="B8" s="35" t="s">
        <v>13</v>
      </c>
      <c r="C8" s="36" t="s">
        <v>4</v>
      </c>
      <c r="D8" s="16" t="s">
        <v>5</v>
      </c>
      <c r="E8" s="8">
        <v>0</v>
      </c>
      <c r="F8" s="9">
        <v>0</v>
      </c>
      <c r="G8" s="15" t="s">
        <v>5</v>
      </c>
      <c r="H8" s="14" t="s">
        <v>5</v>
      </c>
      <c r="I8" s="13" t="s">
        <v>5</v>
      </c>
      <c r="J8" s="10">
        <v>0</v>
      </c>
      <c r="K8" s="11">
        <v>0</v>
      </c>
      <c r="V8"/>
      <c r="W8"/>
    </row>
    <row r="9" spans="1:23">
      <c r="A9" s="21"/>
      <c r="B9" s="21"/>
      <c r="C9" s="21"/>
      <c r="D9" s="21"/>
      <c r="E9" s="21"/>
    </row>
    <row r="10" spans="1:23">
      <c r="A10" s="1" t="s">
        <v>20</v>
      </c>
      <c r="B10" s="21"/>
      <c r="C10" s="21"/>
      <c r="D10" s="21"/>
      <c r="E10" s="21"/>
    </row>
    <row r="11" spans="1:23">
      <c r="A11" s="19" t="s">
        <v>23</v>
      </c>
      <c r="B11" s="21"/>
      <c r="C11" s="21"/>
      <c r="D11" s="21"/>
      <c r="E11" s="21"/>
    </row>
    <row r="12" spans="1:23" s="21" customFormat="1">
      <c r="A12" t="s">
        <v>30</v>
      </c>
    </row>
    <row r="13" spans="1:23" s="21" customFormat="1">
      <c r="A13"/>
    </row>
    <row r="14" spans="1:23" s="21" customFormat="1">
      <c r="A14" s="19" t="s">
        <v>31</v>
      </c>
    </row>
    <row r="15" spans="1:23" s="21" customFormat="1">
      <c r="A15" t="s">
        <v>24</v>
      </c>
    </row>
    <row r="16" spans="1:23" s="21" customFormat="1">
      <c r="A16"/>
    </row>
    <row r="17" spans="1:10" s="21" customFormat="1">
      <c r="A17" s="19" t="s">
        <v>16</v>
      </c>
    </row>
    <row r="18" spans="1:10" s="21" customFormat="1">
      <c r="A18" s="37" t="s">
        <v>18</v>
      </c>
    </row>
    <row r="19" spans="1:10" s="21" customFormat="1">
      <c r="A19" s="37" t="s">
        <v>19</v>
      </c>
    </row>
    <row r="20" spans="1:10" s="21" customFormat="1"/>
    <row r="21" spans="1:10" s="21" customFormat="1">
      <c r="A21" s="19" t="s">
        <v>25</v>
      </c>
    </row>
    <row r="22" spans="1:10" s="21" customFormat="1">
      <c r="A22" s="19"/>
    </row>
    <row r="23" spans="1:10" s="21" customFormat="1">
      <c r="A23" s="19" t="s">
        <v>17</v>
      </c>
    </row>
    <row r="24" spans="1:10">
      <c r="A24" s="19" t="s">
        <v>26</v>
      </c>
    </row>
    <row r="26" spans="1:10">
      <c r="A26" s="17" t="s">
        <v>29</v>
      </c>
    </row>
    <row r="29" spans="1:10">
      <c r="A29" s="38" t="s">
        <v>38</v>
      </c>
      <c r="B29" s="39"/>
      <c r="C29" s="51" t="s">
        <v>8</v>
      </c>
      <c r="D29" s="51"/>
      <c r="E29" s="51" t="s">
        <v>6</v>
      </c>
      <c r="F29" s="51"/>
      <c r="G29" s="51" t="s">
        <v>7</v>
      </c>
      <c r="H29" s="51"/>
      <c r="I29" s="51"/>
      <c r="J29" s="51"/>
    </row>
    <row r="30" spans="1:10">
      <c r="A30" s="39"/>
      <c r="B30" s="39"/>
      <c r="C30" s="39" t="s">
        <v>9</v>
      </c>
      <c r="D30" s="39" t="s">
        <v>10</v>
      </c>
      <c r="E30" s="39" t="s">
        <v>9</v>
      </c>
      <c r="F30" s="39" t="s">
        <v>10</v>
      </c>
      <c r="G30" s="39" t="s">
        <v>32</v>
      </c>
      <c r="H30" s="39" t="s">
        <v>33</v>
      </c>
      <c r="I30" s="39" t="s">
        <v>34</v>
      </c>
      <c r="J30" s="39" t="s">
        <v>35</v>
      </c>
    </row>
    <row r="31" spans="1:10">
      <c r="A31" s="40" t="s">
        <v>36</v>
      </c>
      <c r="B31" s="40" t="s">
        <v>37</v>
      </c>
      <c r="C31" s="40"/>
      <c r="D31" s="40"/>
      <c r="E31" s="40"/>
      <c r="F31" s="40"/>
      <c r="G31" s="40"/>
      <c r="H31" s="40"/>
      <c r="I31" s="40"/>
      <c r="J31" s="40"/>
    </row>
    <row r="32" spans="1:10">
      <c r="A32" s="40">
        <v>41121</v>
      </c>
      <c r="B32" s="40"/>
      <c r="C32" s="41">
        <v>5800</v>
      </c>
      <c r="D32" s="41">
        <v>0</v>
      </c>
      <c r="E32" s="41">
        <v>30000</v>
      </c>
      <c r="F32" s="41">
        <v>25000</v>
      </c>
      <c r="G32" s="41">
        <f>+C32+E32</f>
        <v>35800</v>
      </c>
      <c r="H32" s="41">
        <f>+F32</f>
        <v>25000</v>
      </c>
      <c r="I32" s="42">
        <f>+G32-H32</f>
        <v>10800</v>
      </c>
      <c r="J32" s="41">
        <v>0</v>
      </c>
    </row>
    <row r="33" spans="1:10">
      <c r="A33" s="40">
        <v>41122</v>
      </c>
      <c r="B33" s="40"/>
      <c r="C33" s="41">
        <v>4500</v>
      </c>
      <c r="D33" s="41">
        <v>0</v>
      </c>
      <c r="E33" s="41">
        <v>0</v>
      </c>
      <c r="F33" s="41">
        <v>4500</v>
      </c>
      <c r="G33" s="41">
        <f>+C33</f>
        <v>4500</v>
      </c>
      <c r="H33" s="41">
        <f>+F33</f>
        <v>4500</v>
      </c>
      <c r="I33" s="41">
        <f>+G33-H33</f>
        <v>0</v>
      </c>
      <c r="J33" s="41">
        <v>0</v>
      </c>
    </row>
    <row r="34" spans="1:10">
      <c r="A34" s="40"/>
      <c r="B34" s="40"/>
      <c r="C34" s="41"/>
      <c r="D34" s="41"/>
      <c r="E34" s="41"/>
      <c r="F34" s="41"/>
      <c r="G34" s="41"/>
      <c r="H34" s="41"/>
      <c r="I34" s="41"/>
      <c r="J34" s="41"/>
    </row>
    <row r="35" spans="1:10">
      <c r="C35" s="43"/>
      <c r="D35" s="43"/>
      <c r="E35" s="43"/>
      <c r="F35" s="43"/>
      <c r="G35" s="43"/>
      <c r="H35" s="43"/>
      <c r="I35" s="43"/>
      <c r="J35" s="43"/>
    </row>
    <row r="36" spans="1:10">
      <c r="A36" s="38" t="s">
        <v>39</v>
      </c>
      <c r="B36" s="44"/>
      <c r="C36" s="52" t="s">
        <v>8</v>
      </c>
      <c r="D36" s="52"/>
      <c r="E36" s="52" t="s">
        <v>6</v>
      </c>
      <c r="F36" s="52"/>
      <c r="G36" s="52" t="s">
        <v>7</v>
      </c>
      <c r="H36" s="52"/>
      <c r="I36" s="52"/>
      <c r="J36" s="52"/>
    </row>
    <row r="37" spans="1:10">
      <c r="A37" s="44"/>
      <c r="B37" s="44"/>
      <c r="C37" s="45" t="s">
        <v>9</v>
      </c>
      <c r="D37" s="45" t="s">
        <v>10</v>
      </c>
      <c r="E37" s="45" t="s">
        <v>9</v>
      </c>
      <c r="F37" s="45" t="s">
        <v>10</v>
      </c>
      <c r="G37" s="45" t="s">
        <v>32</v>
      </c>
      <c r="H37" s="45" t="s">
        <v>33</v>
      </c>
      <c r="I37" s="45" t="s">
        <v>34</v>
      </c>
      <c r="J37" s="45" t="s">
        <v>35</v>
      </c>
    </row>
    <row r="38" spans="1:10">
      <c r="A38" s="40" t="s">
        <v>36</v>
      </c>
      <c r="B38" s="40" t="s">
        <v>37</v>
      </c>
      <c r="C38" s="41"/>
      <c r="D38" s="41"/>
      <c r="E38" s="41"/>
      <c r="F38" s="41"/>
      <c r="G38" s="41"/>
      <c r="H38" s="41"/>
      <c r="I38" s="41"/>
      <c r="J38" s="41"/>
    </row>
    <row r="39" spans="1:10">
      <c r="A39" s="40">
        <v>41121</v>
      </c>
      <c r="B39" s="40"/>
      <c r="C39" s="42">
        <v>6300</v>
      </c>
      <c r="D39" s="41">
        <v>0</v>
      </c>
      <c r="E39" s="41">
        <v>25000</v>
      </c>
      <c r="F39" s="41">
        <v>22000</v>
      </c>
      <c r="G39" s="41">
        <f>+C39+E39</f>
        <v>31300</v>
      </c>
      <c r="H39" s="41">
        <f>+F39</f>
        <v>22000</v>
      </c>
      <c r="I39" s="41">
        <f>+G39-H39</f>
        <v>9300</v>
      </c>
      <c r="J39" s="41">
        <v>0</v>
      </c>
    </row>
    <row r="40" spans="1:10">
      <c r="A40" s="40">
        <v>41122</v>
      </c>
      <c r="B40" s="40"/>
      <c r="C40" s="42">
        <v>4500</v>
      </c>
      <c r="D40" s="41">
        <v>0</v>
      </c>
      <c r="E40" s="41"/>
      <c r="F40" s="41">
        <f>+C40</f>
        <v>4500</v>
      </c>
      <c r="G40" s="41">
        <f>+F40</f>
        <v>4500</v>
      </c>
      <c r="H40" s="41">
        <f>+G40</f>
        <v>4500</v>
      </c>
      <c r="I40" s="41">
        <v>0</v>
      </c>
      <c r="J40" s="41">
        <v>0</v>
      </c>
    </row>
    <row r="41" spans="1:10">
      <c r="A41" s="40"/>
      <c r="B41" s="40"/>
      <c r="C41" s="40"/>
      <c r="D41" s="40"/>
      <c r="E41" s="40"/>
      <c r="F41" s="40"/>
      <c r="G41" s="40"/>
      <c r="H41" s="40"/>
      <c r="I41" s="40"/>
      <c r="J41" s="40"/>
    </row>
  </sheetData>
  <mergeCells count="11">
    <mergeCell ref="C29:D29"/>
    <mergeCell ref="E29:F29"/>
    <mergeCell ref="G29:J29"/>
    <mergeCell ref="C36:D36"/>
    <mergeCell ref="E36:F36"/>
    <mergeCell ref="G36:J36"/>
    <mergeCell ref="H5:K5"/>
    <mergeCell ref="F5:G5"/>
    <mergeCell ref="A1:G1"/>
    <mergeCell ref="D5:E5"/>
    <mergeCell ref="A3:K3"/>
  </mergeCells>
  <pageMargins left="0.25" right="0.25" top="0.75" bottom="0.75" header="0.3" footer="0.3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Focus_RT1H - C1_Aides</vt:lpstr>
      <vt:lpstr>'Focus_RT1H - C1_Aides'!Zone_d_impression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PRIOL</dc:creator>
  <cp:lastModifiedBy>Maud LEMARCHAND</cp:lastModifiedBy>
  <cp:lastPrinted>2021-05-31T08:59:54Z</cp:lastPrinted>
  <dcterms:created xsi:type="dcterms:W3CDTF">2021-04-28T14:21:07Z</dcterms:created>
  <dcterms:modified xsi:type="dcterms:W3CDTF">2023-05-10T09:50:32Z</dcterms:modified>
</cp:coreProperties>
</file>