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drawings/drawing4.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drawings/drawing5.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drawings/drawing6.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drawings/drawing7.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drawings/drawing8.xml" ContentType="application/vnd.openxmlformats-officedocument.drawing+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drawings/drawing9.xml" ContentType="application/vnd.openxmlformats-officedocument.drawing+xml"/>
  <Override PartName="/xl/drawings/drawing10.xml" ContentType="application/vnd.openxmlformats-officedocument.drawing+xml"/>
  <Override PartName="/xl/charts/chart15.xml" ContentType="application/vnd.openxmlformats-officedocument.drawingml.chart+xml"/>
  <Override PartName="/xl/theme/themeOverride15.xml" ContentType="application/vnd.openxmlformats-officedocument.themeOverride+xml"/>
  <Override PartName="/xl/charts/chart16.xml" ContentType="application/vnd.openxmlformats-officedocument.drawingml.chart+xml"/>
  <Override PartName="/xl/theme/themeOverride16.xml" ContentType="application/vnd.openxmlformats-officedocument.themeOverrid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P:\CBT\Suivi_depenses\Réalisations 2015\Rapport\Fichiers excel publiables\"/>
    </mc:Choice>
  </mc:AlternateContent>
  <bookViews>
    <workbookView xWindow="3225" yWindow="495" windowWidth="17055" windowHeight="6255" tabRatio="864"/>
  </bookViews>
  <sheets>
    <sheet name="Descriptif" sheetId="27" r:id="rId1"/>
    <sheet name="Type hospit" sheetId="3" r:id="rId2"/>
    <sheet name="Classe d'âge" sheetId="2" r:id="rId3"/>
    <sheet name="Sexe" sheetId="18" r:id="rId4"/>
    <sheet name="Secteur financement" sheetId="1" r:id="rId5"/>
    <sheet name="Statut" sheetId="28" r:id="rId6"/>
    <sheet name="Mode entrée" sheetId="29" r:id="rId7"/>
    <sheet name="Mode sortie" sheetId="30" r:id="rId8"/>
    <sheet name="Région" sheetId="12" r:id="rId9"/>
    <sheet name="Mention Spécialisée " sheetId="26" r:id="rId10"/>
    <sheet name="CM" sheetId="19" r:id="rId11"/>
    <sheet name="Top GN" sheetId="21" r:id="rId12"/>
    <sheet name="Top racine" sheetId="22" r:id="rId13"/>
    <sheet name="Top GME hospit complete" sheetId="23" r:id="rId14"/>
    <sheet name="Top GME temps partiel" sheetId="24" r:id="rId15"/>
  </sheets>
  <definedNames>
    <definedName name="_xlnm._FilterDatabase" localSheetId="9" hidden="1">'Mention Spécialisée '!#REF!</definedName>
    <definedName name="_xlnm._FilterDatabase" localSheetId="8" hidden="1">Région!#REF!</definedName>
    <definedName name="Print_Area" localSheetId="2">'Classe d''âge'!$A$1:$O$44</definedName>
    <definedName name="Print_Area" localSheetId="10">CM!$A$1:$T$51</definedName>
    <definedName name="Print_Area" localSheetId="0">Descriptif!$A$1:$G$30</definedName>
    <definedName name="Print_Area" localSheetId="9">'Mention Spécialisée '!$A$1:$M$62</definedName>
    <definedName name="Print_Area" localSheetId="8">Région!$A$1:$N$54</definedName>
    <definedName name="Print_Area" localSheetId="4">'Secteur financement'!$A$1:$O$43</definedName>
    <definedName name="Print_Area" localSheetId="3">Sexe!$A$1:$N$42</definedName>
    <definedName name="Print_Area" localSheetId="13">'Top GME hospit complete'!$A$1:$G$60</definedName>
    <definedName name="Print_Area" localSheetId="14">'Top GME temps partiel'!$A$1:$H$60</definedName>
    <definedName name="Print_Area" localSheetId="11">'Top GN'!$A$1:$N$59</definedName>
    <definedName name="Print_Area" localSheetId="1">'Type hospit'!$A$1:$Y$44</definedName>
    <definedName name="_xlnm.Print_Area" localSheetId="2">'Classe d''âge'!$A$1:$O$56</definedName>
    <definedName name="_xlnm.Print_Area" localSheetId="10">CM!$A$1:$P$50</definedName>
    <definedName name="_xlnm.Print_Area" localSheetId="0">Descriptif!$A$1:$F$60</definedName>
    <definedName name="_xlnm.Print_Area" localSheetId="9">'Mention Spécialisée '!$A$1:$M$62</definedName>
    <definedName name="_xlnm.Print_Area" localSheetId="6">'Mode entrée'!$A$1:$M$49</definedName>
    <definedName name="_xlnm.Print_Area" localSheetId="7">'Mode sortie'!$A$1:$M$46</definedName>
    <definedName name="_xlnm.Print_Area" localSheetId="8">Région!$A$1:$N$53</definedName>
    <definedName name="_xlnm.Print_Area" localSheetId="4">'Secteur financement'!$A$1:$O$42</definedName>
    <definedName name="_xlnm.Print_Area" localSheetId="3">Sexe!$A$1:$N$41</definedName>
    <definedName name="_xlnm.Print_Area" localSheetId="5">Statut!$A$1:$N$44</definedName>
    <definedName name="_xlnm.Print_Area" localSheetId="13">'Top GME hospit complete'!$A$1:$G$56</definedName>
    <definedName name="_xlnm.Print_Area" localSheetId="14">'Top GME temps partiel'!$A$1:$G$55</definedName>
    <definedName name="_xlnm.Print_Area" localSheetId="11">'Top GN'!$A$1:$N$59</definedName>
    <definedName name="_xlnm.Print_Area" localSheetId="12">'Top racine'!$A$1:$N$59</definedName>
    <definedName name="_xlnm.Print_Area" localSheetId="1">'Type hospit'!$A$1:$N$43</definedName>
  </definedNames>
  <calcPr calcId="152511"/>
</workbook>
</file>

<file path=xl/calcChain.xml><?xml version="1.0" encoding="utf-8"?>
<calcChain xmlns="http://schemas.openxmlformats.org/spreadsheetml/2006/main">
  <c r="D27" i="27" l="1"/>
  <c r="E27" i="27"/>
  <c r="F12" i="29" l="1"/>
  <c r="F13" i="29"/>
  <c r="F14" i="29"/>
  <c r="F15" i="29"/>
  <c r="F16" i="29"/>
  <c r="F11" i="29"/>
  <c r="F12" i="1" l="1"/>
  <c r="F13" i="1"/>
  <c r="F11" i="1"/>
  <c r="C15" i="30" l="1"/>
  <c r="D15" i="30"/>
  <c r="E15" i="30"/>
  <c r="B15" i="30"/>
  <c r="F13" i="30" l="1"/>
  <c r="F14" i="30"/>
  <c r="F11" i="30"/>
  <c r="F10" i="30"/>
  <c r="F12" i="30"/>
  <c r="F15" i="30"/>
  <c r="C41" i="30" l="1"/>
  <c r="C42" i="30"/>
  <c r="C43" i="30"/>
  <c r="C44" i="30"/>
  <c r="C45" i="30"/>
  <c r="C40" i="30"/>
  <c r="C43" i="29" l="1"/>
  <c r="C44" i="29"/>
  <c r="C45" i="29"/>
  <c r="C46" i="29"/>
  <c r="C47" i="29"/>
  <c r="C48" i="29"/>
  <c r="C42" i="29"/>
  <c r="C41" i="28" l="1"/>
  <c r="C42" i="28"/>
  <c r="C43" i="28"/>
  <c r="C40" i="28"/>
  <c r="C42" i="3" l="1"/>
  <c r="C41" i="3"/>
  <c r="C40" i="3"/>
  <c r="C41" i="1"/>
  <c r="C40" i="1"/>
  <c r="C39" i="1"/>
  <c r="C39" i="18"/>
  <c r="C40" i="18"/>
  <c r="C38" i="18"/>
</calcChain>
</file>

<file path=xl/sharedStrings.xml><?xml version="1.0" encoding="utf-8"?>
<sst xmlns="http://schemas.openxmlformats.org/spreadsheetml/2006/main" count="787" uniqueCount="330">
  <si>
    <t>Hospitalisation complète</t>
  </si>
  <si>
    <t>Affections du système nerveux</t>
  </si>
  <si>
    <t>Affections des oreilles, du nez, de la gorge, de la bouche et des dents</t>
  </si>
  <si>
    <t>Affections de l'appareil respiratoire</t>
  </si>
  <si>
    <t>Affections de la peau, des tissus sous-cutanés et des seins</t>
  </si>
  <si>
    <t>Affections endocriniennes, métaboliques et nutritionnelles</t>
  </si>
  <si>
    <t>Bretagne</t>
  </si>
  <si>
    <t>Corse</t>
  </si>
  <si>
    <t>Provence-Alpes-Côte d'Azur</t>
  </si>
  <si>
    <t>Total</t>
  </si>
  <si>
    <t>Nombre de patients en milliers</t>
  </si>
  <si>
    <t>DAF</t>
  </si>
  <si>
    <t>OQN</t>
  </si>
  <si>
    <t>Nombre moyen de journées par patient</t>
  </si>
  <si>
    <t>DGF</t>
  </si>
  <si>
    <t xml:space="preserve">Total </t>
  </si>
  <si>
    <t>Hommes</t>
  </si>
  <si>
    <t>Femmes</t>
  </si>
  <si>
    <t>Hospitalisation Complète</t>
  </si>
  <si>
    <t>Hospitalisation à temps partiel</t>
  </si>
  <si>
    <t>Nombre de suites de RHA en hospitalisation complète</t>
  </si>
  <si>
    <t>Nombre de journées de présence en hospitalisation complète</t>
  </si>
  <si>
    <t>Nombre de journées de présence en hospitalisation à temps partiel</t>
  </si>
  <si>
    <t>Affections de l’œil</t>
  </si>
  <si>
    <t>Affections de l'appareil circulatoire</t>
  </si>
  <si>
    <t>Affections des organes digestifs</t>
  </si>
  <si>
    <t>Affections et traumatismes du système ostéoarticulaire</t>
  </si>
  <si>
    <t>Affections de l’appareil génito-urinaire</t>
  </si>
  <si>
    <t>Affections du sang, des organes hématopoïétiques, du système immunitaire, et tumeurs malignes de siège imprécis ou diffus</t>
  </si>
  <si>
    <t>Certaines maladies infectieuses, virales ou parasitaires</t>
  </si>
  <si>
    <t>Troubles mentaux et du comportement</t>
  </si>
  <si>
    <t>Autres motifs de recours aux services de santé</t>
  </si>
  <si>
    <t>Posttransplantation d'organe</t>
  </si>
  <si>
    <t>Erreurs et recueils inclassables</t>
  </si>
  <si>
    <t>Age moyen</t>
  </si>
  <si>
    <t>Dépendance physique moyenne</t>
  </si>
  <si>
    <t>Dépendance cognitive moyenne</t>
  </si>
  <si>
    <t>Score de réadaptation et de rééducation moyen</t>
  </si>
  <si>
    <t>Affections de l’appareil locomoteur</t>
  </si>
  <si>
    <t>Affections cardio-vasculaire</t>
  </si>
  <si>
    <t>Affections respiratoires</t>
  </si>
  <si>
    <t>Affections des systèmes digestifs, métabolique et endocrinien</t>
  </si>
  <si>
    <t>Affections onco-hématologiques</t>
  </si>
  <si>
    <t>Affections des brûlés</t>
  </si>
  <si>
    <t>Affections liées aux conduites addictives</t>
  </si>
  <si>
    <t>Affections de la personne âgée polypathologique, dépendante ou à risque de dépendance</t>
  </si>
  <si>
    <t xml:space="preserve">A = Adultes (&gt;=18 ans) </t>
  </si>
  <si>
    <t xml:space="preserve">J = Juvéniles (&gt;=6 ans et &lt;18 ans) </t>
  </si>
  <si>
    <t>E = Enfants (&lt;6 ans)</t>
  </si>
  <si>
    <t>P = Mineurs (&lt;18 ans)</t>
  </si>
  <si>
    <t>Nombre de journée de présence</t>
  </si>
  <si>
    <t>Part en nombre de journée</t>
  </si>
  <si>
    <t>0127</t>
  </si>
  <si>
    <t>0841</t>
  </si>
  <si>
    <t>0856</t>
  </si>
  <si>
    <t>0833</t>
  </si>
  <si>
    <t>0824</t>
  </si>
  <si>
    <t>0840</t>
  </si>
  <si>
    <t>0512</t>
  </si>
  <si>
    <t>0831</t>
  </si>
  <si>
    <t>1006</t>
  </si>
  <si>
    <t>0406</t>
  </si>
  <si>
    <t>2303</t>
  </si>
  <si>
    <t>0832</t>
  </si>
  <si>
    <t>0836</t>
  </si>
  <si>
    <t>1903</t>
  </si>
  <si>
    <t>0130</t>
  </si>
  <si>
    <t>2315</t>
  </si>
  <si>
    <t>0863</t>
  </si>
  <si>
    <t>0509</t>
  </si>
  <si>
    <t>0841A</t>
  </si>
  <si>
    <t>0127A</t>
  </si>
  <si>
    <t>2303A</t>
  </si>
  <si>
    <t>0512A</t>
  </si>
  <si>
    <t>1903A</t>
  </si>
  <si>
    <t>0127B</t>
  </si>
  <si>
    <t>0840A</t>
  </si>
  <si>
    <t>0833C</t>
  </si>
  <si>
    <t>0835A</t>
  </si>
  <si>
    <t>2315B</t>
  </si>
  <si>
    <t>0841B</t>
  </si>
  <si>
    <t>0838A</t>
  </si>
  <si>
    <t>0832B</t>
  </si>
  <si>
    <t>1906A</t>
  </si>
  <si>
    <t>0833A</t>
  </si>
  <si>
    <t>0863B</t>
  </si>
  <si>
    <t>0833B</t>
  </si>
  <si>
    <t>0509A</t>
  </si>
  <si>
    <t>0841A1</t>
  </si>
  <si>
    <t>2303A1</t>
  </si>
  <si>
    <t>1903A1</t>
  </si>
  <si>
    <t>0127A1</t>
  </si>
  <si>
    <t>0512A1</t>
  </si>
  <si>
    <t>0840A1</t>
  </si>
  <si>
    <t>0841B1</t>
  </si>
  <si>
    <t>0835A1</t>
  </si>
  <si>
    <t>0833C1</t>
  </si>
  <si>
    <t>0127B1</t>
  </si>
  <si>
    <t>2315B1</t>
  </si>
  <si>
    <t>1906A1</t>
  </si>
  <si>
    <t>0832B1</t>
  </si>
  <si>
    <t>0833B1</t>
  </si>
  <si>
    <t>0840B1</t>
  </si>
  <si>
    <t>0833A1</t>
  </si>
  <si>
    <t>0838A0</t>
  </si>
  <si>
    <t>0856C0</t>
  </si>
  <si>
    <t>0509A0</t>
  </si>
  <si>
    <t>0841A0</t>
  </si>
  <si>
    <t>0839C0</t>
  </si>
  <si>
    <t>0509B0</t>
  </si>
  <si>
    <t>0824A0</t>
  </si>
  <si>
    <t>0863B0</t>
  </si>
  <si>
    <t>0127A0</t>
  </si>
  <si>
    <t>0833A0</t>
  </si>
  <si>
    <t>0869A0</t>
  </si>
  <si>
    <t>0130A0</t>
  </si>
  <si>
    <t>0856B0</t>
  </si>
  <si>
    <t>0406A0</t>
  </si>
  <si>
    <t>0836A0</t>
  </si>
  <si>
    <t>0839B0</t>
  </si>
  <si>
    <t>0512A0</t>
  </si>
  <si>
    <t>0145B0</t>
  </si>
  <si>
    <t>Période</t>
  </si>
  <si>
    <t xml:space="preserve"> </t>
  </si>
  <si>
    <t>Champ des établissements</t>
  </si>
  <si>
    <t>PMSI SSR</t>
  </si>
  <si>
    <t>Ce score peut connaître des variations en comparaison de 2012. Ceci est du à la version de Classification utilisé pour coder les actes. En 2012, la quasi-totalité des actes étaient codés en CDARR alors qu'en 2013 une moitié seulement, l'autre moitié étant codé en CSARR.</t>
  </si>
  <si>
    <t>TOTAL</t>
  </si>
  <si>
    <t>Nombre d'établissements</t>
  </si>
  <si>
    <t>Classification</t>
  </si>
  <si>
    <t>Ile-de-France</t>
  </si>
  <si>
    <t>Total France</t>
  </si>
  <si>
    <t>Les 10 CM ayant la plus grande part du nombre de journées</t>
  </si>
  <si>
    <t>Suites de RHA en milliers - Journées de présence en millions</t>
  </si>
  <si>
    <t>Région</t>
  </si>
  <si>
    <t>Classe d'âge</t>
  </si>
  <si>
    <t>Secteur de financement</t>
  </si>
  <si>
    <t>Age en année</t>
  </si>
  <si>
    <t>Mentions spécialisées</t>
  </si>
  <si>
    <t>Autorisations</t>
  </si>
  <si>
    <t>GME en hospitalisation à temps partiel</t>
  </si>
  <si>
    <t>CM</t>
  </si>
  <si>
    <t>Type d'hospitalisation</t>
  </si>
  <si>
    <t>Sexe</t>
  </si>
  <si>
    <t>Groupes nosologiques</t>
  </si>
  <si>
    <t>Racines</t>
  </si>
  <si>
    <t>GME en hospitalisation à temps complet</t>
  </si>
  <si>
    <t>Source</t>
  </si>
  <si>
    <t xml:space="preserve">Score
</t>
  </si>
  <si>
    <t xml:space="preserve">% inclus dans l'analyse </t>
  </si>
  <si>
    <t xml:space="preserve">Agrégats d'activité </t>
  </si>
  <si>
    <t>SSR polyvalent</t>
  </si>
  <si>
    <t>Evolution 2013/2014</t>
  </si>
  <si>
    <t>inclus dans les évolutions</t>
  </si>
  <si>
    <t>1006E</t>
  </si>
  <si>
    <t>1006E1</t>
  </si>
  <si>
    <t>0127A2</t>
  </si>
  <si>
    <t>Nombre de journées 
(en milliers)</t>
  </si>
  <si>
    <t>Statut juridique</t>
  </si>
  <si>
    <t>Etablissements privés commerciaux</t>
  </si>
  <si>
    <t>Etablissements privés d'intérêt collectif</t>
  </si>
  <si>
    <t>Etablissements publics</t>
  </si>
  <si>
    <t>Evolution 2014/2015</t>
  </si>
  <si>
    <t>Les 10 régions ayant la plus grande part du nombre de journées en 2015</t>
  </si>
  <si>
    <t>Répartition du nombre de journées en 2015</t>
  </si>
  <si>
    <t>Nombre de patients, en milliers (hors séances)</t>
  </si>
  <si>
    <t>Part en patients</t>
  </si>
  <si>
    <t>Nombre moyen de séjours par patient</t>
  </si>
  <si>
    <t>Nombre de journées de présence en hospitalisation à temps partiel 2015</t>
  </si>
  <si>
    <t>Les 20 GME dont la part en journées est la plus grande en 2015 en hospitalisation à temps partiel</t>
  </si>
  <si>
    <t>Mode d'entrée</t>
  </si>
  <si>
    <t>Mutation</t>
  </si>
  <si>
    <t>Transfert</t>
  </si>
  <si>
    <t>Domicile</t>
  </si>
  <si>
    <t>Urgences</t>
  </si>
  <si>
    <t>EHPAD</t>
  </si>
  <si>
    <t>Non renseigné</t>
  </si>
  <si>
    <t>Journées en millions</t>
  </si>
  <si>
    <t>Evolution du nombre de journées</t>
  </si>
  <si>
    <t>Nombre de patients</t>
  </si>
  <si>
    <t>Patients en milliers</t>
  </si>
  <si>
    <t>Mode de sortie</t>
  </si>
  <si>
    <t xml:space="preserve">Décès </t>
  </si>
  <si>
    <t>Champs des patients</t>
  </si>
  <si>
    <t>Patients correctement chaînés uniquement</t>
  </si>
  <si>
    <t>Taux de chaînage 2015</t>
  </si>
  <si>
    <t>Alsace-Champagne-Ardenne-Lorraine</t>
  </si>
  <si>
    <t>Aquitaine-Limousin-Poitou-Charentes</t>
  </si>
  <si>
    <t>Auvergne-Rhône-Alpes</t>
  </si>
  <si>
    <t>Bourgogne-Franche-Comté</t>
  </si>
  <si>
    <t>Centre Val de Loire</t>
  </si>
  <si>
    <t>Languedoc-Roussillon-Midi-Pyrénées</t>
  </si>
  <si>
    <t>Nord-Pas-de-Calais-Picardie</t>
  </si>
  <si>
    <t>Normandie</t>
  </si>
  <si>
    <t>Pays-de-la-Loire</t>
  </si>
  <si>
    <t xml:space="preserve">0-4 ans </t>
  </si>
  <si>
    <t xml:space="preserve">5-17 ans </t>
  </si>
  <si>
    <t xml:space="preserve">18-39 ans </t>
  </si>
  <si>
    <t xml:space="preserve">40-64 ans </t>
  </si>
  <si>
    <t xml:space="preserve">65-69 ans </t>
  </si>
  <si>
    <t xml:space="preserve">70-74 ans </t>
  </si>
  <si>
    <t xml:space="preserve">75-79 ans </t>
  </si>
  <si>
    <t xml:space="preserve">80 ans et plus </t>
  </si>
  <si>
    <t>Nombre de patients, en milliers</t>
  </si>
  <si>
    <t>0147</t>
  </si>
  <si>
    <t>0148</t>
  </si>
  <si>
    <t>0147F</t>
  </si>
  <si>
    <t>Part en nombre de journée sur l'hospitalisation à temps complet en 2015</t>
  </si>
  <si>
    <t>Part en nombre de journée sur l'hospitalisation à temps partiel en 2015</t>
  </si>
  <si>
    <t>0127B2</t>
  </si>
  <si>
    <t>0831E1</t>
  </si>
  <si>
    <t>Les 20 GME dont la part en journées est la plus grande en 2015 en hospitalisation à temps complet</t>
  </si>
  <si>
    <t>Les 20 racines dont la part en journées est la plus grande en 2015</t>
  </si>
  <si>
    <t>Les 20 groupes nosologiques dont la part en journées est la plus grande en 2015</t>
  </si>
  <si>
    <t>0147D0</t>
  </si>
  <si>
    <t>1006E0</t>
  </si>
  <si>
    <t>Nombre moyen de journées de présence par patient</t>
  </si>
  <si>
    <t>Evolution du nombre de journées entre 2013/2014 et 2014/2015</t>
  </si>
  <si>
    <t xml:space="preserve">Evolution du nombre de journées </t>
  </si>
  <si>
    <t>Répartition du nombre de journées selon autorisation en 2015</t>
  </si>
  <si>
    <t>Répartition du nombre de journées par mentions spécialisées en 2015</t>
  </si>
  <si>
    <t>Contribution à la croissance du nombre de journées 2014/2015</t>
  </si>
  <si>
    <t>Nombre de journées</t>
  </si>
  <si>
    <t>Accidents vasculaires cérébraux avec hémiplégie</t>
  </si>
  <si>
    <t>Maladies d'Alzheimer et démences apparentées</t>
  </si>
  <si>
    <t>Arthroses du genou avec implant articulaire</t>
  </si>
  <si>
    <t>Affections non traumatiques de la colonne vertébrale</t>
  </si>
  <si>
    <t>Fractures du membre inférieur</t>
  </si>
  <si>
    <t>Fractures multiples et traumatismes associés</t>
  </si>
  <si>
    <t>Insuffisances cardiaques</t>
  </si>
  <si>
    <t>Fractures de l’extrémité supérieure du fémur avec implant articulaire</t>
  </si>
  <si>
    <t>Obésités</t>
  </si>
  <si>
    <t>Arthroses de la hanche avec implant articulaire</t>
  </si>
  <si>
    <t>Accidents vasculaires cérébraux autres</t>
  </si>
  <si>
    <t>Insuffisances respiratoires chroniques et bronchopathies obstructives</t>
  </si>
  <si>
    <t>Toxicomanies avec dépendance</t>
  </si>
  <si>
    <t>Fractures de l’extrémité supérieure du fémur avec implant extra articulaire</t>
  </si>
  <si>
    <t>Soins palliatifs</t>
  </si>
  <si>
    <t>Autres affections neuro-dégénératives (à l’exclusion des Maladies d'Alzheimer et démences apparentées)</t>
  </si>
  <si>
    <t>Fractures du membre supérieur</t>
  </si>
  <si>
    <t>Troubles de la marche (non rattachés à une étiologie)</t>
  </si>
  <si>
    <t>Ostéochondropathies et arthropathies non infectieuses</t>
  </si>
  <si>
    <t>Coronaropathies (à l’exclusion des coronaropathies avec pontage)</t>
  </si>
  <si>
    <t>Arthroses du genou avec implant articulaire , score phy &lt;= 8</t>
  </si>
  <si>
    <t>Maladies d'Alzheimer et démences apparentées , score phy &lt;= 12</t>
  </si>
  <si>
    <t>Toxicomanies avec dépendance , score cog &lt;= 6</t>
  </si>
  <si>
    <t>Soins palliatifs , score rr &lt;= 60</t>
  </si>
  <si>
    <t>Insuffisances cardiaques , score phy &lt;= 12</t>
  </si>
  <si>
    <t>Maladies d'Alzheimer et démences apparentées , score phy &gt;= 13</t>
  </si>
  <si>
    <t>Lésions traumatiques de la colonne vertébrale et du bassin</t>
  </si>
  <si>
    <t>Fractures du membre inférieur , score phy &gt;= 9 , score cog &gt;= 3</t>
  </si>
  <si>
    <t>Troubles de la marche (non rattachés à une étiologie) , score phy &gt;= 9</t>
  </si>
  <si>
    <t>Arthroses de la hanche avec implant articulaire , score phy &lt;= 8</t>
  </si>
  <si>
    <t>Arthroses du genou avec implant articulaire , score phy [9,12]</t>
  </si>
  <si>
    <t>Fractures de l’extrémité supérieure du fémur avec implant extra articulaire , score phy &gt;= 9 , score cog &lt;= 4</t>
  </si>
  <si>
    <t>Lésions articulaires et ligamentaires de l'épaule</t>
  </si>
  <si>
    <t>Coronaropathies (à l’exclusion des coronaropathies avec pontage) , score phy &lt;= 8 , score rr &lt;= 90</t>
  </si>
  <si>
    <t>Obésités, age &gt;= 18 , score phy &lt;= 8 , score rr &gt;= 61</t>
  </si>
  <si>
    <t>Troubles dépressifs et anxieux , score phy &lt;= 8</t>
  </si>
  <si>
    <t>Fractures du membre inférieur , score phy &lt;= 8</t>
  </si>
  <si>
    <t>Fractures du membre inférieur , score phy &gt;= 9 , score cog &lt;= 2</t>
  </si>
  <si>
    <t>Accidents vasculaires cérébraux avec hémiplégie , score phy &gt;= 9 , score cog &gt;= 5 , score rr &gt;= 91</t>
  </si>
  <si>
    <t>Ostéochondropathies et arthropathies non infectieuses, age &gt;= 18 , score phy &lt;= 8</t>
  </si>
  <si>
    <t>Arthroses du genou avec implant articulaire , score phy &lt;= 8 - niveau 1</t>
  </si>
  <si>
    <t>Soins palliatifs , score rr &lt;= 60 - niveau 1</t>
  </si>
  <si>
    <t>Toxicomanies avec dépendance , score cog &lt;= 6 - niveau 1</t>
  </si>
  <si>
    <t>Insuffisances cardiaques , score phy &lt;= 12 - niveau 1</t>
  </si>
  <si>
    <t>Maladies d'Alzheimer et démences apparentées , score phy &lt;= 12 - niveau 1</t>
  </si>
  <si>
    <t>Lésions traumatiques de la colonne vertébrale et du bassin - niveau 1</t>
  </si>
  <si>
    <t>Fractures du membre inférieur , score phy &gt;= 9 , score cog &gt;= 3 - niveau 1</t>
  </si>
  <si>
    <t>Arthroses du genou avec implant articulaire , score phy [9,12] - niveau 1</t>
  </si>
  <si>
    <t>Arthroses de la hanche avec implant articulaire , score phy &lt;= 8 - niveau 1</t>
  </si>
  <si>
    <t>Troubles de la marche (non rattachés à une étiologie) , score phy &gt;= 9 - niveau 1</t>
  </si>
  <si>
    <t>Maladies d'Alzheimer et démences apparentées , score phy &gt;= 13 - niveau 1</t>
  </si>
  <si>
    <t>Fractures de l’extrémité supérieure du fémur avec implant extra articulaire , score phy &gt;= 9 , score cog &lt;= 4 - niveau 1</t>
  </si>
  <si>
    <t>Obésités, age &gt;= 18 , score phy &lt;= 8 , score rr &gt;= 61 - niveau 1</t>
  </si>
  <si>
    <t>Troubles dépressifs et anxieux , score phy &lt;= 8 - niveau 1</t>
  </si>
  <si>
    <t>Fractures du membre inférieur , score phy &gt;= 9 , score cog &lt;= 2 - niveau 1</t>
  </si>
  <si>
    <t>Maladies d'Alzheimer et démences apparentées , score phy &lt;= 12 - niveau 2</t>
  </si>
  <si>
    <t>Arthroses de la hanche avec implant articulaire , score phy [9,12] - niveau 1</t>
  </si>
  <si>
    <t>Maladies d'Alzheimer et démences apparentées , score phy &gt;= 13 - niveau 2</t>
  </si>
  <si>
    <t>Fractures du membre inférieur , score phy &lt;= 8 - niveau 1</t>
  </si>
  <si>
    <t>Fractures de l’extrémité supérieure du fémur avec implant articulaire , score phy &gt;= 13 , score cog &gt;= 3 - niveau 1</t>
  </si>
  <si>
    <t>Coronaropathies (à l’exclusion des coronaropathies avec pontage) , score phy &lt;= 8 , score rr &lt;= 90 - zéro jour</t>
  </si>
  <si>
    <t>Affections non traumatiques de la colonne vertébrale, age &gt;= 18 , score phy &lt;= 8 , score cog &lt;= 2 , score rr &gt;= 61 , hors post-chir - zéro jour</t>
  </si>
  <si>
    <t>Lésions articulaires et ligamentaires de l'épaule - zéro jour</t>
  </si>
  <si>
    <t>Arthroses du genou avec implant articulaire , score phy &lt;= 8 - zéro jour</t>
  </si>
  <si>
    <t>Lésions articulaires et ligamentaires du genou, age &gt;= 18 , score phy &lt;= 8 , score rr &gt;= 61 - zéro jour</t>
  </si>
  <si>
    <t>Coronaropathies (à l’exclusion des coronaropathies avec pontage) , score phy &lt;= 8 , score rr &gt;= 91 - zéro jour</t>
  </si>
  <si>
    <t>Maladies d'Alzheimer et démences apparentées , score phy &lt;= 12 - zéro jour</t>
  </si>
  <si>
    <t>Ostéochondropathies et arthropathies non infectieuses, age &gt;= 18 , score phy &lt;= 8 - zéro jour</t>
  </si>
  <si>
    <t>Autres affections du système ostéoarticulaire, age &lt;= 74 , score phy &lt;= 8 - zéro jour</t>
  </si>
  <si>
    <t>Fractures multiples et traumatismes associés, age &lt;= 74 , score phy &lt;= 8 - zéro jour</t>
  </si>
  <si>
    <t>Accidents vasculaires cérébraux avec hémiplégie , score phy &lt;= 8 , score rr &gt;= 91 - zéro jour</t>
  </si>
  <si>
    <t>Affections non traumatiques de la colonne vertébrale, age &gt;= 18 , score phy &lt;= 8 , score cog &lt;= 2 , score rr &lt;= 60 , hors post-chir - zéro jour</t>
  </si>
  <si>
    <t>Autres affections neuro-dégénératives (à l’exclusion des Maladies d'Alzheimer et démences apparentées), age &lt;= 74 , score phy &lt;= 8 - zéro jour</t>
  </si>
  <si>
    <t>Fractures du membre inférieur , score phy &lt;= 8 - zéro jour</t>
  </si>
  <si>
    <t>Insuffisances respiratoires chroniques et bronchopathies obstructives , score phy &lt;= 4 , score cog &lt;= 2 - zéro jour</t>
  </si>
  <si>
    <t>Obésités, age &gt;= 18 , score phy &lt;= 8 , score rr &gt;= 61 - zéro jour</t>
  </si>
  <si>
    <t>Autres affections du système nerveux, age [18,74] , score phy &lt;= 8 - zéro jour</t>
  </si>
  <si>
    <t>Fractures du membre supérieur , score phy &lt;= 8 - zéro jour</t>
  </si>
  <si>
    <t>Insuffisances cardiaques , score phy &lt;= 12 - zéro jour</t>
  </si>
  <si>
    <t>Lésions articulaires et ligamentaires du genou, age &gt;= 18 , score phy &lt;= 8 , score rr &lt;= 60 - zéro jour</t>
  </si>
  <si>
    <t>Groupes Médico-Economiques (GME) en version 2.3</t>
  </si>
  <si>
    <t>Les transmissions d'activité par les établissements de santé sont marquées par une montée en charge du recueil de l'information médicale, surtout pour les activités de SSR et psychiatrie. Ainsi l'évolution de l'ensemble de l'activité transmise reflète ce phénomène et pas seulement l'évolution d'activité effectivement réalisée par les établissements.</t>
  </si>
  <si>
    <r>
      <t>-  Le</t>
    </r>
    <r>
      <rPr>
        <sz val="10"/>
        <color rgb="FF2092C6"/>
        <rFont val="Arial"/>
        <family val="2"/>
        <scheme val="major"/>
      </rPr>
      <t xml:space="preserve"> </t>
    </r>
    <r>
      <rPr>
        <b/>
        <sz val="10"/>
        <color rgb="FF2092C6"/>
        <rFont val="Arial"/>
        <family val="2"/>
        <scheme val="major"/>
      </rPr>
      <t>score de dépendance physique</t>
    </r>
    <r>
      <rPr>
        <sz val="10"/>
        <color theme="1"/>
        <rFont val="Arial"/>
        <family val="2"/>
        <scheme val="major"/>
      </rPr>
      <t xml:space="preserve"> est calculé en additionnant la cotation des 4 variables de dépendance physique du RHS : « habillage », « alimentation », « déplacement » et « continence ». Le score minimal est de quatre et le score maximal de seize.</t>
    </r>
  </si>
  <si>
    <t>Part en nombre de suites de RHA en hospitalisation complète</t>
  </si>
  <si>
    <t>Part en nombre  de suites de RHA en hospitalisation complète</t>
  </si>
  <si>
    <t>Répartition des suites de RHA 2015</t>
  </si>
  <si>
    <t>Nombre de suites de Rha en hospitalisation complète</t>
  </si>
  <si>
    <t>Contribution à la croissance du nombre de suites de RHA 2014/2015</t>
  </si>
  <si>
    <t>2013-2015</t>
  </si>
  <si>
    <r>
      <t>Secteur sous Dotation Annuelle de Finanacement (DAF)</t>
    </r>
    <r>
      <rPr>
        <b/>
        <sz val="10"/>
        <color rgb="FF4E455D"/>
        <rFont val="Arial"/>
        <family val="2"/>
        <scheme val="major"/>
      </rPr>
      <t xml:space="preserve"> hors SSA</t>
    </r>
    <r>
      <rPr>
        <sz val="10"/>
        <color indexed="63"/>
        <rFont val="Arial"/>
        <family val="2"/>
        <scheme val="major"/>
      </rPr>
      <t xml:space="preserve"> et secteur sous Objectif Quantifié National (OQN)</t>
    </r>
  </si>
  <si>
    <r>
      <t xml:space="preserve">-  Le </t>
    </r>
    <r>
      <rPr>
        <b/>
        <sz val="10"/>
        <color rgb="FF2092C6"/>
        <rFont val="Arial"/>
        <family val="2"/>
        <scheme val="major"/>
      </rPr>
      <t>score de dépendance cognitive</t>
    </r>
    <r>
      <rPr>
        <sz val="10"/>
        <color theme="1"/>
        <rFont val="Arial"/>
        <family val="2"/>
        <scheme val="major"/>
      </rPr>
      <t xml:space="preserve"> est calculé en additionnant la cotation des 2 variables de dépendance cognitive du RHS : « relation-communication » et « comportement ». Le score minimal est de deux et le score maximal de huit.</t>
    </r>
  </si>
  <si>
    <t>Activité 2015</t>
  </si>
  <si>
    <t>Les chiffres présentés pour l'activité 2015 relatent l'ensemble de l'activité transmise par les établissements.</t>
  </si>
  <si>
    <t>En revanche pour le calcul des taux d'évolution 2012/2013 et 2013/2014, seuls les établissements ayant transmis leurs données PMSI toute la période d'étude (2013, 2014 et 2015) sont retenus.</t>
  </si>
  <si>
    <t>Ces scores sont ceux obtenus par le patient à l'entrée de son séjour.</t>
  </si>
  <si>
    <t>L'analyse de l'activité SSR est analysée :</t>
  </si>
  <si>
    <t>-  en nombre de journées pour l'hospitalisation à temps partiel.</t>
  </si>
  <si>
    <t>-  en suites de RHA portant le même numéro de séjour SSR (assimilables à un séjour) pour l'hospitalisation complète, ainsi qu'en nombre de journées ;</t>
  </si>
  <si>
    <r>
      <t xml:space="preserve">-  Le </t>
    </r>
    <r>
      <rPr>
        <b/>
        <sz val="10"/>
        <color rgb="FF2092C6"/>
        <rFont val="Arial"/>
        <family val="2"/>
        <scheme val="major"/>
      </rPr>
      <t>score d'activité de rééducation-réadaptation</t>
    </r>
    <r>
      <rPr>
        <sz val="10"/>
        <color rgb="FF2092C6"/>
        <rFont val="Arial"/>
        <family val="2"/>
        <scheme val="major"/>
      </rPr>
      <t xml:space="preserve"> (RR)</t>
    </r>
    <r>
      <rPr>
        <sz val="10"/>
        <color theme="1"/>
        <rFont val="Arial"/>
        <family val="2"/>
        <scheme val="major"/>
      </rPr>
      <t xml:space="preserve"> résulte de l'addition du nombre d'activités de rééducation-réadaptation distinctes (parmi les 12 activités de rééducation-réadaptation) en fonction du nombre de jour de présence, et de la pondération des actes codés. Chaque acte possède une pondération en fonction de la consommation de ressources qu'il représente.</t>
    </r>
  </si>
  <si>
    <t>Nombre de finess financier ayant transmis en 2015</t>
  </si>
  <si>
    <t>Nombre de finess PMSI ayant transmis en 2015</t>
  </si>
  <si>
    <t>Guadeloupe</t>
  </si>
  <si>
    <t>Guyane</t>
  </si>
  <si>
    <t>Martinique</t>
  </si>
  <si>
    <t>La Réunion</t>
  </si>
  <si>
    <t>.</t>
  </si>
  <si>
    <t>Evolution du nombre de journées pour les 5 régions les plus contributrices à la croissance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</si>
</sst>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_-;\-* #,##0.00\ _€_-;_-* &quot;-&quot;??\ _€_-;_-@_-"/>
    <numFmt numFmtId="164" formatCode="0.0%"/>
    <numFmt numFmtId="165" formatCode="\+0.0%;\-0.0%;0"/>
    <numFmt numFmtId="166" formatCode="#,##0.00,"/>
    <numFmt numFmtId="167" formatCode="#,##0.00,,"/>
    <numFmt numFmtId="168" formatCode="_-* #,##0.0\ _€_-;\-* #,##0.0\ _€_-;_-* &quot;-&quot;??\ _€_-;_-@_-"/>
    <numFmt numFmtId="169" formatCode="#,##0.0,"/>
    <numFmt numFmtId="170" formatCode="#,##0.0,,"/>
    <numFmt numFmtId="171" formatCode="0.0"/>
    <numFmt numFmtId="172" formatCode="#,##0,"/>
    <numFmt numFmtId="173" formatCode="#,##0.000000000,"/>
    <numFmt numFmtId="174" formatCode="#,##0.0000000000,"/>
    <numFmt numFmtId="175" formatCode="0.00000"/>
    <numFmt numFmtId="176" formatCode="0.0000000"/>
    <numFmt numFmtId="177" formatCode="_-* #,##0\ _€_-;\-* #,##0\ _€_-;_-* &quot;-&quot;??\ _€_-;_-@_-"/>
    <numFmt numFmtId="178" formatCode="0.0,"/>
  </numFmts>
  <fonts count="37" x14ac:knownFonts="1">
    <font>
      <sz val="10"/>
      <name val="MS Sans Serif"/>
      <family val="2"/>
    </font>
    <font>
      <sz val="10"/>
      <name val="MS Sans Serif"/>
      <family val="2"/>
    </font>
    <font>
      <sz val="10"/>
      <name val="Arial"/>
      <family val="2"/>
    </font>
    <font>
      <b/>
      <sz val="10"/>
      <name val="MS Sans Serif"/>
      <family val="2"/>
    </font>
    <font>
      <sz val="9"/>
      <name val="Arial"/>
      <family val="2"/>
    </font>
    <font>
      <b/>
      <sz val="9"/>
      <name val="Arial"/>
      <family val="2"/>
    </font>
    <font>
      <sz val="11"/>
      <name val="Calibri"/>
      <family val="2"/>
    </font>
    <font>
      <i/>
      <sz val="8"/>
      <color theme="6"/>
      <name val="Arial"/>
      <family val="2"/>
    </font>
    <font>
      <sz val="8"/>
      <color rgb="FFFFFFFF"/>
      <name val="Arial"/>
      <family val="2"/>
      <scheme val="minor"/>
    </font>
    <font>
      <sz val="8"/>
      <color rgb="FFFFFFFF"/>
      <name val="Arial"/>
      <family val="2"/>
    </font>
    <font>
      <b/>
      <sz val="8"/>
      <color rgb="FFFFFFFF"/>
      <name val="Arial"/>
      <family val="2"/>
      <scheme val="minor"/>
    </font>
    <font>
      <i/>
      <sz val="8"/>
      <color rgb="FF453B50"/>
      <name val="Arial"/>
      <family val="2"/>
    </font>
    <font>
      <sz val="9"/>
      <color rgb="FF453B50"/>
      <name val="Arial"/>
      <family val="2"/>
    </font>
    <font>
      <b/>
      <sz val="9"/>
      <color rgb="FF453B50"/>
      <name val="Arial"/>
      <family val="2"/>
    </font>
    <font>
      <b/>
      <sz val="8"/>
      <color rgb="FFFFFFFF"/>
      <name val="Arial"/>
      <family val="2"/>
    </font>
    <font>
      <i/>
      <sz val="8"/>
      <color theme="6"/>
      <name val="Arial"/>
      <family val="2"/>
      <scheme val="minor"/>
    </font>
    <font>
      <sz val="9"/>
      <color theme="7"/>
      <name val="Arial"/>
      <family val="2"/>
    </font>
    <font>
      <i/>
      <sz val="8"/>
      <color rgb="FF4E455D"/>
      <name val="Arial"/>
      <family val="2"/>
    </font>
    <font>
      <sz val="10"/>
      <color theme="1"/>
      <name val="MS Sans Serif"/>
      <family val="2"/>
    </font>
    <font>
      <b/>
      <sz val="8"/>
      <name val="Arial"/>
      <family val="2"/>
      <scheme val="minor"/>
    </font>
    <font>
      <b/>
      <sz val="9"/>
      <color rgb="FF4E455D"/>
      <name val="Arial"/>
      <family val="2"/>
    </font>
    <font>
      <b/>
      <sz val="10"/>
      <color rgb="FF453B50"/>
      <name val="Arial"/>
      <family val="2"/>
    </font>
    <font>
      <b/>
      <sz val="10"/>
      <color rgb="FF2092C6"/>
      <name val="MS Sans Serif"/>
      <family val="2"/>
    </font>
    <font>
      <sz val="8"/>
      <color theme="0"/>
      <name val="Arial"/>
      <family val="2"/>
    </font>
    <font>
      <i/>
      <sz val="8"/>
      <color rgb="FF453B50"/>
      <name val="Arial"/>
      <family val="2"/>
      <scheme val="minor"/>
    </font>
    <font>
      <b/>
      <sz val="8"/>
      <color theme="0"/>
      <name val="Arial"/>
      <family val="2"/>
    </font>
    <font>
      <sz val="10"/>
      <color theme="1"/>
      <name val="Arial"/>
      <family val="2"/>
      <scheme val="major"/>
    </font>
    <font>
      <sz val="10"/>
      <name val="Arial"/>
      <family val="2"/>
      <scheme val="major"/>
    </font>
    <font>
      <b/>
      <sz val="10"/>
      <color theme="1"/>
      <name val="Arial"/>
      <family val="2"/>
      <scheme val="major"/>
    </font>
    <font>
      <sz val="10"/>
      <color rgb="FF4E455D"/>
      <name val="Arial"/>
      <family val="2"/>
      <scheme val="major"/>
    </font>
    <font>
      <b/>
      <sz val="10"/>
      <color rgb="FF4E455D"/>
      <name val="Arial"/>
      <family val="2"/>
      <scheme val="major"/>
    </font>
    <font>
      <sz val="10"/>
      <color indexed="63"/>
      <name val="Arial"/>
      <family val="2"/>
      <scheme val="major"/>
    </font>
    <font>
      <b/>
      <sz val="10"/>
      <color theme="0"/>
      <name val="Arial"/>
      <family val="2"/>
      <scheme val="major"/>
    </font>
    <font>
      <sz val="10"/>
      <color rgb="FF453B50"/>
      <name val="Arial"/>
      <family val="2"/>
      <scheme val="major"/>
    </font>
    <font>
      <sz val="10"/>
      <color rgb="FF2092C6"/>
      <name val="Arial"/>
      <family val="2"/>
      <scheme val="major"/>
    </font>
    <font>
      <b/>
      <sz val="10"/>
      <color rgb="FF2092C6"/>
      <name val="Arial"/>
      <family val="2"/>
      <scheme val="major"/>
    </font>
    <font>
      <sz val="10"/>
      <color theme="0" tint="-4.9989318521683403E-2"/>
      <name val="Arial"/>
      <family val="2"/>
      <scheme val="major"/>
    </font>
  </fonts>
  <fills count="12">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2092C6"/>
        <bgColor rgb="FF000000"/>
      </patternFill>
    </fill>
    <fill>
      <patternFill patternType="solid">
        <fgColor rgb="FF55A935"/>
        <bgColor indexed="64"/>
      </patternFill>
    </fill>
    <fill>
      <patternFill patternType="solid">
        <fgColor rgb="FFFFFFFF"/>
        <bgColor indexed="64"/>
      </patternFill>
    </fill>
    <fill>
      <patternFill patternType="solid">
        <fgColor rgb="FF2092C6"/>
        <bgColor indexed="64"/>
      </patternFill>
    </fill>
    <fill>
      <patternFill patternType="solid">
        <fgColor rgb="FFE8FAFE"/>
        <bgColor indexed="64"/>
      </patternFill>
    </fill>
    <fill>
      <patternFill patternType="solid">
        <fgColor rgb="FFECF4DD"/>
        <bgColor indexed="64"/>
      </patternFill>
    </fill>
    <fill>
      <patternFill patternType="solid">
        <fgColor rgb="FF2E8EC6"/>
        <bgColor indexed="64"/>
      </patternFill>
    </fill>
    <fill>
      <patternFill patternType="solid">
        <fgColor theme="7"/>
        <bgColor indexed="64"/>
      </patternFill>
    </fill>
  </fills>
  <borders count="37">
    <border>
      <left/>
      <right/>
      <top/>
      <bottom/>
      <diagonal/>
    </border>
    <border>
      <left style="thin">
        <color rgb="FF453B50"/>
      </left>
      <right/>
      <top style="thin">
        <color rgb="FF453B50"/>
      </top>
      <bottom style="thin">
        <color rgb="FF453B50"/>
      </bottom>
      <diagonal/>
    </border>
    <border>
      <left style="thin">
        <color rgb="FF453B50"/>
      </left>
      <right style="thin">
        <color rgb="FF453B50"/>
      </right>
      <top style="thin">
        <color rgb="FF453B50"/>
      </top>
      <bottom style="thin">
        <color rgb="FF453B50"/>
      </bottom>
      <diagonal/>
    </border>
    <border>
      <left/>
      <right style="thin">
        <color rgb="FF453B50"/>
      </right>
      <top/>
      <bottom style="thin">
        <color rgb="FF453B50"/>
      </bottom>
      <diagonal/>
    </border>
    <border>
      <left style="thin">
        <color rgb="FF453B50"/>
      </left>
      <right style="thin">
        <color rgb="FF453B50"/>
      </right>
      <top style="thin">
        <color rgb="FF453B50"/>
      </top>
      <bottom/>
      <diagonal/>
    </border>
    <border>
      <left style="thin">
        <color rgb="FF453B50"/>
      </left>
      <right style="thin">
        <color rgb="FF453B50"/>
      </right>
      <top/>
      <bottom/>
      <diagonal/>
    </border>
    <border>
      <left style="thin">
        <color rgb="FF453B50"/>
      </left>
      <right style="thin">
        <color rgb="FF453B50"/>
      </right>
      <top/>
      <bottom style="thin">
        <color rgb="FF453B5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rgb="FF453B50"/>
      </left>
      <right style="thin">
        <color rgb="FF453B50"/>
      </right>
      <top/>
      <bottom style="thin">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top style="thin">
        <color rgb="FF453B50"/>
      </top>
      <bottom style="thin">
        <color rgb="FF453B50"/>
      </bottom>
      <diagonal/>
    </border>
    <border>
      <left/>
      <right style="thin">
        <color rgb="FF453B50"/>
      </right>
      <top style="thin">
        <color rgb="FF453B50"/>
      </top>
      <bottom style="thin">
        <color rgb="FF453B50"/>
      </bottom>
      <diagonal/>
    </border>
    <border>
      <left style="thin">
        <color theme="1"/>
      </left>
      <right/>
      <top style="thin">
        <color theme="1"/>
      </top>
      <bottom/>
      <diagonal/>
    </border>
    <border>
      <left/>
      <right style="thin">
        <color theme="1"/>
      </right>
      <top style="thin">
        <color theme="1"/>
      </top>
      <bottom/>
      <diagonal/>
    </border>
    <border>
      <left/>
      <right style="thin">
        <color rgb="FF453B50"/>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rgb="FF453B50"/>
      </left>
      <right/>
      <top/>
      <bottom style="thin">
        <color rgb="FF453B50"/>
      </bottom>
      <diagonal/>
    </border>
    <border>
      <left style="thin">
        <color rgb="FF453B50"/>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rgb="FF453B50"/>
      </right>
      <top/>
      <bottom style="thin">
        <color indexed="64"/>
      </bottom>
      <diagonal/>
    </border>
    <border>
      <left style="thin">
        <color rgb="FF453B50"/>
      </left>
      <right style="thin">
        <color rgb="FF453B50"/>
      </right>
      <top/>
      <bottom style="thin">
        <color theme="1"/>
      </bottom>
      <diagonal/>
    </border>
    <border>
      <left style="thin">
        <color rgb="FF453B50"/>
      </left>
      <right style="thin">
        <color indexed="64"/>
      </right>
      <top style="thin">
        <color rgb="FF453B50"/>
      </top>
      <bottom style="thin">
        <color rgb="FF453B50"/>
      </bottom>
      <diagonal/>
    </border>
    <border>
      <left style="thin">
        <color rgb="FF453B50"/>
      </left>
      <right style="thin">
        <color indexed="64"/>
      </right>
      <top/>
      <bottom/>
      <diagonal/>
    </border>
    <border>
      <left style="thin">
        <color theme="1"/>
      </left>
      <right style="thin">
        <color theme="1"/>
      </right>
      <top style="thin">
        <color theme="1"/>
      </top>
      <bottom style="thin">
        <color indexed="64"/>
      </bottom>
      <diagonal/>
    </border>
    <border>
      <left style="thin">
        <color rgb="FF453B50"/>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453B50"/>
      </left>
      <right style="thin">
        <color rgb="FF453B50"/>
      </right>
      <top style="thin">
        <color indexed="64"/>
      </top>
      <bottom/>
      <diagonal/>
    </border>
    <border>
      <left style="thin">
        <color indexed="64"/>
      </left>
      <right style="thin">
        <color indexed="64"/>
      </right>
      <top/>
      <bottom style="thin">
        <color rgb="FF453B50"/>
      </bottom>
      <diagonal/>
    </border>
  </borders>
  <cellStyleXfs count="6">
    <xf numFmtId="0" fontId="0" fillId="0" borderId="0"/>
    <xf numFmtId="43" fontId="1" fillId="0" borderId="0" applyFont="0" applyFill="0" applyBorder="0" applyAlignment="0" applyProtection="0"/>
    <xf numFmtId="0" fontId="2" fillId="0" borderId="0"/>
    <xf numFmtId="0" fontId="1" fillId="0" borderId="0"/>
    <xf numFmtId="9" fontId="1" fillId="0" borderId="0" applyFont="0" applyFill="0" applyBorder="0" applyAlignment="0" applyProtection="0"/>
    <xf numFmtId="43" fontId="2" fillId="0" borderId="0" applyFont="0" applyFill="0" applyBorder="0" applyAlignment="0" applyProtection="0"/>
  </cellStyleXfs>
  <cellXfs count="227">
    <xf numFmtId="0" fontId="0" fillId="0" borderId="0" xfId="0"/>
    <xf numFmtId="0" fontId="2" fillId="2" borderId="0" xfId="0" applyFont="1" applyFill="1" applyAlignment="1">
      <alignment vertical="center"/>
    </xf>
    <xf numFmtId="164" fontId="2" fillId="2" borderId="0" xfId="4" applyNumberFormat="1" applyFont="1" applyFill="1" applyAlignment="1">
      <alignment vertical="center"/>
    </xf>
    <xf numFmtId="0" fontId="7" fillId="2" borderId="0" xfId="0" applyFont="1" applyFill="1" applyAlignment="1">
      <alignment vertical="center"/>
    </xf>
    <xf numFmtId="0" fontId="0" fillId="2" borderId="0" xfId="0" applyFill="1" applyAlignment="1">
      <alignment vertical="center"/>
    </xf>
    <xf numFmtId="164" fontId="1" fillId="2" borderId="0" xfId="4" applyNumberFormat="1" applyFont="1" applyFill="1" applyAlignment="1">
      <alignment vertical="center"/>
    </xf>
    <xf numFmtId="0" fontId="3" fillId="2" borderId="0" xfId="0" applyFont="1" applyFill="1" applyAlignment="1">
      <alignment vertical="center"/>
    </xf>
    <xf numFmtId="0" fontId="0" fillId="2" borderId="0" xfId="0" applyFill="1" applyBorder="1" applyAlignment="1">
      <alignment vertical="center"/>
    </xf>
    <xf numFmtId="165" fontId="4" fillId="2" borderId="0" xfId="0" applyNumberFormat="1" applyFont="1" applyFill="1" applyBorder="1" applyAlignment="1">
      <alignment horizontal="right" vertical="center"/>
    </xf>
    <xf numFmtId="164" fontId="4" fillId="2" borderId="0" xfId="0" applyNumberFormat="1" applyFont="1" applyFill="1" applyBorder="1" applyAlignment="1">
      <alignment horizontal="right" vertical="center"/>
    </xf>
    <xf numFmtId="0" fontId="8" fillId="4" borderId="1" xfId="0" applyFont="1" applyFill="1" applyBorder="1" applyAlignment="1">
      <alignment horizontal="left" vertical="center"/>
    </xf>
    <xf numFmtId="0" fontId="8" fillId="3" borderId="0" xfId="0" applyFont="1" applyFill="1" applyBorder="1" applyAlignment="1">
      <alignment horizontal="left" vertical="center"/>
    </xf>
    <xf numFmtId="167" fontId="4" fillId="2" borderId="0" xfId="0" applyNumberFormat="1" applyFont="1" applyFill="1" applyBorder="1" applyAlignment="1">
      <alignment horizontal="right" vertical="center"/>
    </xf>
    <xf numFmtId="166" fontId="4" fillId="2" borderId="0" xfId="0" applyNumberFormat="1" applyFont="1" applyFill="1" applyBorder="1" applyAlignment="1">
      <alignment horizontal="right" vertical="center"/>
    </xf>
    <xf numFmtId="167" fontId="5" fillId="2" borderId="0" xfId="0" applyNumberFormat="1" applyFont="1" applyFill="1" applyBorder="1" applyAlignment="1">
      <alignment horizontal="right" vertical="center"/>
    </xf>
    <xf numFmtId="166" fontId="5" fillId="2" borderId="0" xfId="0" applyNumberFormat="1" applyFont="1" applyFill="1" applyBorder="1" applyAlignment="1">
      <alignment horizontal="right" vertical="center"/>
    </xf>
    <xf numFmtId="165" fontId="5" fillId="2" borderId="0" xfId="0" applyNumberFormat="1" applyFont="1" applyFill="1" applyBorder="1" applyAlignment="1">
      <alignment horizontal="right" vertical="center"/>
    </xf>
    <xf numFmtId="0" fontId="11" fillId="6" borderId="2" xfId="0" applyFont="1" applyFill="1" applyBorder="1" applyAlignment="1">
      <alignment vertical="center" wrapText="1"/>
    </xf>
    <xf numFmtId="0" fontId="6" fillId="0" borderId="3" xfId="0" applyFont="1" applyBorder="1" applyAlignment="1">
      <alignment vertical="center" wrapText="1"/>
    </xf>
    <xf numFmtId="0" fontId="9" fillId="5" borderId="2" xfId="0" applyFont="1" applyFill="1" applyBorder="1" applyAlignment="1">
      <alignment vertical="center" wrapText="1"/>
    </xf>
    <xf numFmtId="0" fontId="14" fillId="5" borderId="2" xfId="0" applyFont="1" applyFill="1" applyBorder="1" applyAlignment="1">
      <alignment vertical="center" wrapText="1"/>
    </xf>
    <xf numFmtId="0" fontId="14" fillId="2" borderId="0" xfId="0" applyFont="1" applyFill="1" applyBorder="1" applyAlignment="1">
      <alignment vertical="center" wrapText="1"/>
    </xf>
    <xf numFmtId="0" fontId="13" fillId="2" borderId="0" xfId="0" applyFont="1" applyFill="1" applyBorder="1" applyAlignment="1">
      <alignment horizontal="right" vertical="center" wrapText="1"/>
    </xf>
    <xf numFmtId="164" fontId="1" fillId="2" borderId="0" xfId="4" applyNumberFormat="1" applyFont="1" applyFill="1" applyBorder="1" applyAlignment="1">
      <alignment vertical="center"/>
    </xf>
    <xf numFmtId="0" fontId="9" fillId="7" borderId="2" xfId="0" applyFont="1" applyFill="1" applyBorder="1" applyAlignment="1">
      <alignment vertical="center" wrapText="1"/>
    </xf>
    <xf numFmtId="10" fontId="12" fillId="2" borderId="0" xfId="0" applyNumberFormat="1" applyFont="1" applyFill="1" applyBorder="1" applyAlignment="1">
      <alignment horizontal="right" vertical="center"/>
    </xf>
    <xf numFmtId="0" fontId="12" fillId="2" borderId="0" xfId="0" applyFont="1" applyFill="1" applyBorder="1" applyAlignment="1">
      <alignment horizontal="right" vertical="center" wrapText="1"/>
    </xf>
    <xf numFmtId="0" fontId="9" fillId="7" borderId="7" xfId="0" applyFont="1" applyFill="1" applyBorder="1" applyAlignment="1">
      <alignment vertical="center"/>
    </xf>
    <xf numFmtId="0" fontId="9" fillId="5" borderId="7" xfId="0" applyFont="1" applyFill="1" applyBorder="1" applyAlignment="1">
      <alignment horizontal="center" vertical="center" wrapText="1"/>
    </xf>
    <xf numFmtId="0" fontId="9" fillId="5" borderId="7" xfId="0" applyFont="1" applyFill="1" applyBorder="1" applyAlignment="1">
      <alignment vertical="center" wrapText="1"/>
    </xf>
    <xf numFmtId="0" fontId="16" fillId="2" borderId="0" xfId="0" applyFont="1" applyFill="1" applyBorder="1" applyAlignment="1">
      <alignment horizontal="right" vertical="center" wrapText="1"/>
    </xf>
    <xf numFmtId="0" fontId="9" fillId="7" borderId="2" xfId="0" applyFont="1" applyFill="1" applyBorder="1" applyAlignment="1">
      <alignment horizontal="justify" vertical="center"/>
    </xf>
    <xf numFmtId="0" fontId="14" fillId="7" borderId="2" xfId="0" applyFont="1" applyFill="1" applyBorder="1" applyAlignment="1">
      <alignment horizontal="justify" vertical="center"/>
    </xf>
    <xf numFmtId="0" fontId="9" fillId="7" borderId="2" xfId="0" applyFont="1" applyFill="1" applyBorder="1" applyAlignment="1">
      <alignment horizontal="center" vertical="center" wrapText="1"/>
    </xf>
    <xf numFmtId="0" fontId="9" fillId="7" borderId="7" xfId="0" applyFont="1" applyFill="1" applyBorder="1" applyAlignment="1">
      <alignment vertical="center" wrapText="1"/>
    </xf>
    <xf numFmtId="0" fontId="10" fillId="4" borderId="1" xfId="0" applyFont="1" applyFill="1" applyBorder="1" applyAlignment="1">
      <alignment horizontal="left" vertical="center"/>
    </xf>
    <xf numFmtId="164" fontId="12" fillId="8" borderId="4" xfId="0" applyNumberFormat="1" applyFont="1" applyFill="1" applyBorder="1" applyAlignment="1">
      <alignment horizontal="right" vertical="center"/>
    </xf>
    <xf numFmtId="164" fontId="12" fillId="8" borderId="5" xfId="0" applyNumberFormat="1" applyFont="1" applyFill="1" applyBorder="1" applyAlignment="1">
      <alignment horizontal="right" vertical="center"/>
    </xf>
    <xf numFmtId="164" fontId="13" fillId="8" borderId="6" xfId="0" applyNumberFormat="1" applyFont="1" applyFill="1" applyBorder="1" applyAlignment="1">
      <alignment horizontal="right" vertical="center"/>
    </xf>
    <xf numFmtId="169" fontId="12" fillId="8" borderId="4" xfId="1" applyNumberFormat="1" applyFont="1" applyFill="1" applyBorder="1" applyAlignment="1">
      <alignment horizontal="right" vertical="center"/>
    </xf>
    <xf numFmtId="169" fontId="12" fillId="8" borderId="5" xfId="1" applyNumberFormat="1" applyFont="1" applyFill="1" applyBorder="1" applyAlignment="1">
      <alignment horizontal="right" vertical="center"/>
    </xf>
    <xf numFmtId="169" fontId="13" fillId="8" borderId="6" xfId="1" applyNumberFormat="1" applyFont="1" applyFill="1" applyBorder="1" applyAlignment="1">
      <alignment horizontal="right" vertical="center"/>
    </xf>
    <xf numFmtId="170" fontId="12" fillId="8" borderId="4" xfId="1" applyNumberFormat="1" applyFont="1" applyFill="1" applyBorder="1" applyAlignment="1">
      <alignment horizontal="right" vertical="center"/>
    </xf>
    <xf numFmtId="170" fontId="12" fillId="8" borderId="5" xfId="1" applyNumberFormat="1" applyFont="1" applyFill="1" applyBorder="1" applyAlignment="1">
      <alignment horizontal="right" vertical="center"/>
    </xf>
    <xf numFmtId="170" fontId="13" fillId="8" borderId="6" xfId="1" applyNumberFormat="1" applyFont="1" applyFill="1" applyBorder="1" applyAlignment="1">
      <alignment horizontal="right" vertical="center"/>
    </xf>
    <xf numFmtId="170" fontId="12" fillId="8" borderId="6" xfId="1" applyNumberFormat="1" applyFont="1" applyFill="1" applyBorder="1" applyAlignment="1">
      <alignment horizontal="right" vertical="center"/>
    </xf>
    <xf numFmtId="164" fontId="12" fillId="8" borderId="6" xfId="0" applyNumberFormat="1" applyFont="1" applyFill="1" applyBorder="1" applyAlignment="1">
      <alignment horizontal="right" vertical="center"/>
    </xf>
    <xf numFmtId="0" fontId="5" fillId="2" borderId="0" xfId="0" applyFont="1" applyFill="1" applyAlignment="1">
      <alignment vertical="center"/>
    </xf>
    <xf numFmtId="171" fontId="12" fillId="9" borderId="4" xfId="0" applyNumberFormat="1" applyFont="1" applyFill="1" applyBorder="1" applyAlignment="1">
      <alignment horizontal="right" vertical="center" wrapText="1"/>
    </xf>
    <xf numFmtId="171" fontId="13" fillId="9" borderId="6" xfId="0" applyNumberFormat="1" applyFont="1" applyFill="1" applyBorder="1" applyAlignment="1">
      <alignment horizontal="right" vertical="center" wrapText="1"/>
    </xf>
    <xf numFmtId="168" fontId="12" fillId="9" borderId="4" xfId="1" applyNumberFormat="1" applyFont="1" applyFill="1" applyBorder="1" applyAlignment="1">
      <alignment horizontal="right" vertical="center" wrapText="1"/>
    </xf>
    <xf numFmtId="168" fontId="13" fillId="9" borderId="6" xfId="1" applyNumberFormat="1" applyFont="1" applyFill="1" applyBorder="1" applyAlignment="1">
      <alignment horizontal="right" vertical="center" wrapText="1"/>
    </xf>
    <xf numFmtId="164" fontId="12" fillId="8" borderId="5" xfId="4" applyNumberFormat="1" applyFont="1" applyFill="1" applyBorder="1" applyAlignment="1">
      <alignment horizontal="right" vertical="center"/>
    </xf>
    <xf numFmtId="164" fontId="13" fillId="8" borderId="6" xfId="4" applyNumberFormat="1" applyFont="1" applyFill="1" applyBorder="1" applyAlignment="1">
      <alignment horizontal="right" vertical="center"/>
    </xf>
    <xf numFmtId="169" fontId="12" fillId="8" borderId="5" xfId="0" applyNumberFormat="1" applyFont="1" applyFill="1" applyBorder="1" applyAlignment="1">
      <alignment horizontal="right" vertical="center"/>
    </xf>
    <xf numFmtId="169" fontId="12" fillId="8" borderId="6" xfId="0" applyNumberFormat="1" applyFont="1" applyFill="1" applyBorder="1" applyAlignment="1">
      <alignment horizontal="right" vertical="center"/>
    </xf>
    <xf numFmtId="170" fontId="12" fillId="8" borderId="5" xfId="0" applyNumberFormat="1" applyFont="1" applyFill="1" applyBorder="1" applyAlignment="1">
      <alignment horizontal="right" vertical="center"/>
    </xf>
    <xf numFmtId="170" fontId="12" fillId="8" borderId="6" xfId="0" applyNumberFormat="1" applyFont="1" applyFill="1" applyBorder="1" applyAlignment="1">
      <alignment horizontal="right" vertical="center"/>
    </xf>
    <xf numFmtId="0" fontId="9" fillId="7" borderId="8" xfId="0" applyFont="1" applyFill="1" applyBorder="1" applyAlignment="1">
      <alignment vertical="center"/>
    </xf>
    <xf numFmtId="0" fontId="0" fillId="2" borderId="0" xfId="0" applyFill="1"/>
    <xf numFmtId="0" fontId="19" fillId="3" borderId="0" xfId="0" applyFont="1" applyFill="1" applyBorder="1" applyAlignment="1">
      <alignment horizontal="left" vertical="center"/>
    </xf>
    <xf numFmtId="164" fontId="19" fillId="3" borderId="0" xfId="0" applyNumberFormat="1" applyFont="1" applyFill="1" applyBorder="1" applyAlignment="1">
      <alignment horizontal="left" vertical="center"/>
    </xf>
    <xf numFmtId="165" fontId="12" fillId="8" borderId="4" xfId="0" applyNumberFormat="1" applyFont="1" applyFill="1" applyBorder="1" applyAlignment="1">
      <alignment horizontal="right" vertical="center"/>
    </xf>
    <xf numFmtId="165" fontId="12" fillId="8" borderId="5" xfId="0" applyNumberFormat="1" applyFont="1" applyFill="1" applyBorder="1" applyAlignment="1">
      <alignment horizontal="right" vertical="center"/>
    </xf>
    <xf numFmtId="165" fontId="13" fillId="8" borderId="6" xfId="0" applyNumberFormat="1" applyFont="1" applyFill="1" applyBorder="1" applyAlignment="1">
      <alignment horizontal="right" vertical="center"/>
    </xf>
    <xf numFmtId="165" fontId="12" fillId="8" borderId="5" xfId="4" applyNumberFormat="1" applyFont="1" applyFill="1" applyBorder="1" applyAlignment="1">
      <alignment horizontal="right" vertical="center"/>
    </xf>
    <xf numFmtId="165" fontId="13" fillId="8" borderId="6" xfId="4" applyNumberFormat="1" applyFont="1" applyFill="1" applyBorder="1" applyAlignment="1">
      <alignment horizontal="right" vertical="center"/>
    </xf>
    <xf numFmtId="164" fontId="0" fillId="2" borderId="0" xfId="4" applyNumberFormat="1" applyFont="1" applyFill="1" applyAlignment="1">
      <alignment vertical="center"/>
    </xf>
    <xf numFmtId="169" fontId="2" fillId="2" borderId="0" xfId="0" applyNumberFormat="1" applyFont="1" applyFill="1" applyAlignment="1">
      <alignment vertical="center"/>
    </xf>
    <xf numFmtId="174" fontId="2" fillId="2" borderId="0" xfId="0" applyNumberFormat="1" applyFont="1" applyFill="1" applyAlignment="1">
      <alignment vertical="center"/>
    </xf>
    <xf numFmtId="169" fontId="0" fillId="2" borderId="0" xfId="0" applyNumberFormat="1" applyFill="1" applyAlignment="1">
      <alignment vertical="center"/>
    </xf>
    <xf numFmtId="172" fontId="0" fillId="2" borderId="0" xfId="0" applyNumberFormat="1" applyFill="1" applyAlignment="1">
      <alignment vertical="center"/>
    </xf>
    <xf numFmtId="173" fontId="0" fillId="2" borderId="0" xfId="0" applyNumberFormat="1" applyFill="1" applyAlignment="1">
      <alignment vertical="center"/>
    </xf>
    <xf numFmtId="175" fontId="2" fillId="2" borderId="0" xfId="0" applyNumberFormat="1" applyFont="1" applyFill="1" applyAlignment="1">
      <alignment vertical="center"/>
    </xf>
    <xf numFmtId="175" fontId="0" fillId="2" borderId="0" xfId="0" applyNumberFormat="1" applyFill="1" applyAlignment="1">
      <alignment vertical="center"/>
    </xf>
    <xf numFmtId="176" fontId="0" fillId="2" borderId="0" xfId="0" applyNumberFormat="1" applyFill="1" applyAlignment="1">
      <alignment vertical="center"/>
    </xf>
    <xf numFmtId="0" fontId="9" fillId="7" borderId="2" xfId="0" applyFont="1" applyFill="1" applyBorder="1" applyAlignment="1">
      <alignment horizontal="center" vertical="center" wrapText="1"/>
    </xf>
    <xf numFmtId="0" fontId="21" fillId="2" borderId="0" xfId="0" applyFont="1" applyFill="1" applyAlignment="1">
      <alignment vertical="center"/>
    </xf>
    <xf numFmtId="0" fontId="9" fillId="5" borderId="18" xfId="0" applyFont="1" applyFill="1" applyBorder="1" applyAlignment="1">
      <alignment vertical="center"/>
    </xf>
    <xf numFmtId="171" fontId="12" fillId="9" borderId="5" xfId="0" applyNumberFormat="1" applyFont="1" applyFill="1" applyBorder="1" applyAlignment="1">
      <alignment horizontal="right" vertical="center" wrapText="1"/>
    </xf>
    <xf numFmtId="168" fontId="12" fillId="9" borderId="5" xfId="1" applyNumberFormat="1" applyFont="1" applyFill="1" applyBorder="1" applyAlignment="1">
      <alignment horizontal="right" vertical="center" wrapText="1"/>
    </xf>
    <xf numFmtId="171" fontId="12" fillId="9" borderId="10" xfId="0" applyNumberFormat="1" applyFont="1" applyFill="1" applyBorder="1" applyAlignment="1">
      <alignment horizontal="right" vertical="center" wrapText="1"/>
    </xf>
    <xf numFmtId="171" fontId="12" fillId="9" borderId="11" xfId="0" applyNumberFormat="1" applyFont="1" applyFill="1" applyBorder="1" applyAlignment="1">
      <alignment horizontal="right" vertical="center" wrapText="1"/>
    </xf>
    <xf numFmtId="171" fontId="12" fillId="9" borderId="12" xfId="0" applyNumberFormat="1" applyFont="1" applyFill="1" applyBorder="1" applyAlignment="1">
      <alignment horizontal="right" vertical="center" wrapText="1"/>
    </xf>
    <xf numFmtId="168" fontId="12" fillId="9" borderId="10" xfId="1" applyNumberFormat="1" applyFont="1" applyFill="1" applyBorder="1" applyAlignment="1">
      <alignment horizontal="right" vertical="center" wrapText="1"/>
    </xf>
    <xf numFmtId="168" fontId="12" fillId="9" borderId="11" xfId="1" applyNumberFormat="1" applyFont="1" applyFill="1" applyBorder="1" applyAlignment="1">
      <alignment horizontal="right" vertical="center" wrapText="1"/>
    </xf>
    <xf numFmtId="168" fontId="12" fillId="9" borderId="12" xfId="1" applyNumberFormat="1" applyFont="1" applyFill="1" applyBorder="1" applyAlignment="1">
      <alignment horizontal="right" vertical="center" wrapText="1"/>
    </xf>
    <xf numFmtId="170" fontId="13" fillId="8" borderId="19" xfId="1" applyNumberFormat="1" applyFont="1" applyFill="1" applyBorder="1" applyAlignment="1">
      <alignment horizontal="right" vertical="center"/>
    </xf>
    <xf numFmtId="169" fontId="12" fillId="8" borderId="20" xfId="0" applyNumberFormat="1" applyFont="1" applyFill="1" applyBorder="1" applyAlignment="1">
      <alignment horizontal="right" vertical="center"/>
    </xf>
    <xf numFmtId="0" fontId="2" fillId="2" borderId="0" xfId="0" applyFont="1" applyFill="1" applyBorder="1" applyAlignment="1">
      <alignment vertical="center"/>
    </xf>
    <xf numFmtId="170" fontId="12" fillId="8" borderId="22" xfId="0" applyNumberFormat="1" applyFont="1" applyFill="1" applyBorder="1" applyAlignment="1">
      <alignment horizontal="right" vertical="center"/>
    </xf>
    <xf numFmtId="170" fontId="13" fillId="8" borderId="21" xfId="1" applyNumberFormat="1" applyFont="1" applyFill="1" applyBorder="1" applyAlignment="1">
      <alignment horizontal="right" vertical="center"/>
    </xf>
    <xf numFmtId="0" fontId="9" fillId="7" borderId="2" xfId="3" applyFont="1" applyFill="1" applyBorder="1" applyAlignment="1">
      <alignment vertical="center"/>
    </xf>
    <xf numFmtId="0" fontId="9" fillId="7" borderId="2" xfId="0" applyFont="1" applyFill="1" applyBorder="1" applyAlignment="1">
      <alignment horizontal="center" vertical="center" wrapText="1"/>
    </xf>
    <xf numFmtId="164" fontId="20" fillId="2" borderId="0" xfId="4" applyNumberFormat="1" applyFont="1" applyFill="1" applyAlignment="1">
      <alignment horizontal="center" vertical="center"/>
    </xf>
    <xf numFmtId="0" fontId="20" fillId="2" borderId="0" xfId="0" applyFont="1" applyFill="1" applyAlignment="1">
      <alignment horizontal="center" vertical="center"/>
    </xf>
    <xf numFmtId="170" fontId="12" fillId="8" borderId="0" xfId="1" applyNumberFormat="1" applyFont="1" applyFill="1" applyBorder="1" applyAlignment="1">
      <alignment horizontal="right" vertical="center"/>
    </xf>
    <xf numFmtId="164" fontId="20" fillId="2" borderId="0" xfId="4" applyNumberFormat="1" applyFont="1" applyFill="1" applyAlignment="1">
      <alignment horizontal="left" vertical="center"/>
    </xf>
    <xf numFmtId="0" fontId="3" fillId="2" borderId="0" xfId="0" applyFont="1" applyFill="1" applyBorder="1" applyAlignment="1">
      <alignment vertical="center"/>
    </xf>
    <xf numFmtId="165" fontId="12" fillId="8" borderId="23" xfId="4" applyNumberFormat="1" applyFont="1" applyFill="1" applyBorder="1" applyAlignment="1">
      <alignment horizontal="right" vertical="center"/>
    </xf>
    <xf numFmtId="169" fontId="12" fillId="8" borderId="24" xfId="1" applyNumberFormat="1" applyFont="1" applyFill="1" applyBorder="1" applyAlignment="1">
      <alignment horizontal="right" vertical="center"/>
    </xf>
    <xf numFmtId="170" fontId="12" fillId="8" borderId="24" xfId="1" applyNumberFormat="1" applyFont="1" applyFill="1" applyBorder="1" applyAlignment="1">
      <alignment horizontal="right" vertical="center"/>
    </xf>
    <xf numFmtId="165" fontId="12" fillId="8" borderId="24" xfId="4" applyNumberFormat="1" applyFont="1" applyFill="1" applyBorder="1" applyAlignment="1">
      <alignment horizontal="right" vertical="center"/>
    </xf>
    <xf numFmtId="164" fontId="12" fillId="8" borderId="24" xfId="4" applyNumberFormat="1" applyFont="1" applyFill="1" applyBorder="1" applyAlignment="1">
      <alignment horizontal="right" vertical="center"/>
    </xf>
    <xf numFmtId="0" fontId="9" fillId="7" borderId="2" xfId="0" applyFont="1" applyFill="1" applyBorder="1" applyAlignment="1">
      <alignment horizontal="center" vertical="center" wrapText="1"/>
    </xf>
    <xf numFmtId="164" fontId="20" fillId="2" borderId="0" xfId="4" applyNumberFormat="1" applyFont="1" applyFill="1" applyAlignment="1">
      <alignment horizontal="center" vertical="center"/>
    </xf>
    <xf numFmtId="0" fontId="9" fillId="7" borderId="2" xfId="0" applyFont="1" applyFill="1" applyBorder="1" applyAlignment="1">
      <alignment horizontal="center" vertical="center" wrapText="1"/>
    </xf>
    <xf numFmtId="164" fontId="5" fillId="2" borderId="0" xfId="4" applyNumberFormat="1" applyFont="1" applyFill="1" applyAlignment="1">
      <alignment horizontal="center" vertical="center"/>
    </xf>
    <xf numFmtId="0" fontId="9" fillId="7" borderId="25" xfId="0" applyFont="1" applyFill="1" applyBorder="1" applyAlignment="1">
      <alignment horizontal="center" vertical="center" wrapText="1"/>
    </xf>
    <xf numFmtId="164" fontId="12" fillId="8" borderId="26" xfId="4" applyNumberFormat="1" applyFont="1" applyFill="1" applyBorder="1" applyAlignment="1">
      <alignment horizontal="right" vertical="center"/>
    </xf>
    <xf numFmtId="0" fontId="9" fillId="7" borderId="27" xfId="0" applyFont="1" applyFill="1" applyBorder="1" applyAlignment="1">
      <alignment vertical="center" wrapText="1"/>
    </xf>
    <xf numFmtId="169" fontId="12" fillId="8" borderId="9" xfId="1" applyNumberFormat="1" applyFont="1" applyFill="1" applyBorder="1" applyAlignment="1">
      <alignment horizontal="right" vertical="center"/>
    </xf>
    <xf numFmtId="170" fontId="12" fillId="8" borderId="9" xfId="1" applyNumberFormat="1" applyFont="1" applyFill="1" applyBorder="1" applyAlignment="1">
      <alignment horizontal="right" vertical="center"/>
    </xf>
    <xf numFmtId="165" fontId="12" fillId="8" borderId="9" xfId="4" applyNumberFormat="1" applyFont="1" applyFill="1" applyBorder="1" applyAlignment="1">
      <alignment horizontal="right" vertical="center"/>
    </xf>
    <xf numFmtId="164" fontId="12" fillId="8" borderId="9" xfId="4" applyNumberFormat="1" applyFont="1" applyFill="1" applyBorder="1" applyAlignment="1">
      <alignment horizontal="right" vertical="center"/>
    </xf>
    <xf numFmtId="164" fontId="12" fillId="8" borderId="28" xfId="4" applyNumberFormat="1" applyFont="1" applyFill="1" applyBorder="1" applyAlignment="1">
      <alignment horizontal="right" vertical="center"/>
    </xf>
    <xf numFmtId="0" fontId="9" fillId="7" borderId="2" xfId="0" applyFont="1" applyFill="1" applyBorder="1" applyAlignment="1">
      <alignment horizontal="center" vertical="center" wrapText="1"/>
    </xf>
    <xf numFmtId="0" fontId="23" fillId="5" borderId="29"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23" fillId="5" borderId="31" xfId="0" applyFont="1" applyFill="1" applyBorder="1" applyAlignment="1">
      <alignment horizontal="center" vertical="center" wrapText="1"/>
    </xf>
    <xf numFmtId="0" fontId="24" fillId="3" borderId="18" xfId="0" applyFont="1" applyFill="1" applyBorder="1" applyAlignment="1">
      <alignment horizontal="left" vertical="center" wrapText="1"/>
    </xf>
    <xf numFmtId="0" fontId="8" fillId="4" borderId="18" xfId="0" applyFont="1" applyFill="1" applyBorder="1" applyAlignment="1">
      <alignment horizontal="left" vertical="center"/>
    </xf>
    <xf numFmtId="0" fontId="10" fillId="4" borderId="18" xfId="0" applyFont="1" applyFill="1" applyBorder="1" applyAlignment="1">
      <alignment horizontal="left" vertical="center"/>
    </xf>
    <xf numFmtId="0" fontId="11" fillId="2" borderId="0" xfId="0" applyFont="1" applyFill="1" applyAlignment="1">
      <alignment vertical="center"/>
    </xf>
    <xf numFmtId="166" fontId="2" fillId="2" borderId="0" xfId="0" applyNumberFormat="1" applyFont="1" applyFill="1" applyAlignment="1">
      <alignment vertical="center"/>
    </xf>
    <xf numFmtId="0" fontId="23" fillId="5" borderId="18" xfId="0" applyFont="1" applyFill="1" applyBorder="1" applyAlignment="1">
      <alignment vertical="center"/>
    </xf>
    <xf numFmtId="164" fontId="12" fillId="11" borderId="22" xfId="0" applyNumberFormat="1" applyFont="1" applyFill="1" applyBorder="1" applyAlignment="1">
      <alignment vertical="center"/>
    </xf>
    <xf numFmtId="171" fontId="12" fillId="11" borderId="33" xfId="0" applyNumberFormat="1" applyFont="1" applyFill="1" applyBorder="1" applyAlignment="1">
      <alignment vertical="center"/>
    </xf>
    <xf numFmtId="0" fontId="25" fillId="5" borderId="18" xfId="0" applyFont="1" applyFill="1" applyBorder="1" applyAlignment="1">
      <alignment vertical="center"/>
    </xf>
    <xf numFmtId="164" fontId="13" fillId="11" borderId="21" xfId="0" applyNumberFormat="1" applyFont="1" applyFill="1" applyBorder="1" applyAlignment="1">
      <alignment vertical="center"/>
    </xf>
    <xf numFmtId="171" fontId="13" fillId="11" borderId="34" xfId="0" applyNumberFormat="1" applyFont="1" applyFill="1" applyBorder="1" applyAlignment="1">
      <alignment vertical="center"/>
    </xf>
    <xf numFmtId="177" fontId="2" fillId="2" borderId="0" xfId="1" applyNumberFormat="1" applyFont="1" applyFill="1" applyAlignment="1">
      <alignment vertical="center"/>
    </xf>
    <xf numFmtId="9" fontId="12" fillId="9" borderId="4" xfId="4" applyNumberFormat="1" applyFont="1" applyFill="1" applyBorder="1" applyAlignment="1">
      <alignment horizontal="right" vertical="center" wrapText="1"/>
    </xf>
    <xf numFmtId="9" fontId="12" fillId="9" borderId="5" xfId="4" applyNumberFormat="1" applyFont="1" applyFill="1" applyBorder="1" applyAlignment="1">
      <alignment horizontal="right" vertical="center" wrapText="1"/>
    </xf>
    <xf numFmtId="9" fontId="13" fillId="9" borderId="6" xfId="4" applyNumberFormat="1" applyFont="1" applyFill="1" applyBorder="1" applyAlignment="1">
      <alignment horizontal="right" vertical="center" wrapText="1"/>
    </xf>
    <xf numFmtId="178" fontId="12" fillId="9" borderId="4" xfId="1" applyNumberFormat="1" applyFont="1" applyFill="1" applyBorder="1" applyAlignment="1">
      <alignment horizontal="right" vertical="center" wrapText="1"/>
    </xf>
    <xf numFmtId="178" fontId="12" fillId="9" borderId="5" xfId="1" applyNumberFormat="1" applyFont="1" applyFill="1" applyBorder="1" applyAlignment="1">
      <alignment horizontal="right" vertical="center" wrapText="1"/>
    </xf>
    <xf numFmtId="178" fontId="13" fillId="9" borderId="6" xfId="1" applyNumberFormat="1" applyFont="1" applyFill="1" applyBorder="1" applyAlignment="1">
      <alignment horizontal="right" vertical="center" wrapText="1"/>
    </xf>
    <xf numFmtId="178" fontId="12" fillId="9" borderId="35" xfId="1" applyNumberFormat="1" applyFont="1" applyFill="1" applyBorder="1" applyAlignment="1">
      <alignment horizontal="right" vertical="center" wrapText="1"/>
    </xf>
    <xf numFmtId="9" fontId="12" fillId="9" borderId="35" xfId="4" applyNumberFormat="1" applyFont="1" applyFill="1" applyBorder="1" applyAlignment="1">
      <alignment horizontal="right" vertical="center" wrapText="1"/>
    </xf>
    <xf numFmtId="171" fontId="12" fillId="9" borderId="35" xfId="0" applyNumberFormat="1" applyFont="1" applyFill="1" applyBorder="1" applyAlignment="1">
      <alignment horizontal="right" vertical="center" wrapText="1"/>
    </xf>
    <xf numFmtId="178" fontId="12" fillId="9" borderId="4" xfId="0" applyNumberFormat="1" applyFont="1" applyFill="1" applyBorder="1" applyAlignment="1">
      <alignment horizontal="right" vertical="center" wrapText="1"/>
    </xf>
    <xf numFmtId="178" fontId="12" fillId="9" borderId="5" xfId="0" applyNumberFormat="1" applyFont="1" applyFill="1" applyBorder="1" applyAlignment="1">
      <alignment horizontal="right" vertical="center" wrapText="1"/>
    </xf>
    <xf numFmtId="178" fontId="13" fillId="9" borderId="6" xfId="0" applyNumberFormat="1" applyFont="1" applyFill="1" applyBorder="1" applyAlignment="1">
      <alignment horizontal="right" vertical="center" wrapText="1"/>
    </xf>
    <xf numFmtId="178" fontId="12" fillId="11" borderId="33" xfId="0" applyNumberFormat="1" applyFont="1" applyFill="1" applyBorder="1" applyAlignment="1">
      <alignment vertical="center"/>
    </xf>
    <xf numFmtId="178" fontId="13" fillId="11" borderId="34" xfId="0" applyNumberFormat="1" applyFont="1" applyFill="1" applyBorder="1" applyAlignment="1">
      <alignment vertical="center"/>
    </xf>
    <xf numFmtId="164" fontId="12" fillId="11" borderId="32" xfId="0" applyNumberFormat="1" applyFont="1" applyFill="1" applyBorder="1" applyAlignment="1">
      <alignment vertical="center"/>
    </xf>
    <xf numFmtId="9" fontId="0" fillId="2" borderId="0" xfId="4" applyFont="1" applyFill="1" applyAlignment="1">
      <alignment vertical="center"/>
    </xf>
    <xf numFmtId="178" fontId="12" fillId="9" borderId="32" xfId="1" applyNumberFormat="1" applyFont="1" applyFill="1" applyBorder="1" applyAlignment="1">
      <alignment horizontal="right" vertical="center" wrapText="1"/>
    </xf>
    <xf numFmtId="178" fontId="12" fillId="9" borderId="22" xfId="1" applyNumberFormat="1" applyFont="1" applyFill="1" applyBorder="1" applyAlignment="1">
      <alignment horizontal="right" vertical="center" wrapText="1"/>
    </xf>
    <xf numFmtId="178" fontId="13" fillId="9" borderId="36" xfId="1" applyNumberFormat="1" applyFont="1" applyFill="1" applyBorder="1" applyAlignment="1">
      <alignment horizontal="right" vertical="center" wrapText="1"/>
    </xf>
    <xf numFmtId="0" fontId="9" fillId="7" borderId="2" xfId="0" applyFont="1" applyFill="1" applyBorder="1" applyAlignment="1">
      <alignment horizontal="center" vertical="center" wrapText="1"/>
    </xf>
    <xf numFmtId="164" fontId="20" fillId="2" borderId="0" xfId="4" applyNumberFormat="1" applyFont="1" applyFill="1" applyAlignment="1">
      <alignment vertical="center"/>
    </xf>
    <xf numFmtId="0" fontId="5" fillId="2" borderId="0" xfId="0" applyFont="1" applyFill="1" applyAlignment="1">
      <alignment horizontal="left" vertical="center"/>
    </xf>
    <xf numFmtId="0" fontId="20" fillId="2" borderId="0" xfId="0" applyFont="1" applyFill="1" applyAlignment="1">
      <alignment vertical="center"/>
    </xf>
    <xf numFmtId="0" fontId="32" fillId="5" borderId="18" xfId="0" applyFont="1" applyFill="1" applyBorder="1" applyAlignment="1">
      <alignment horizontal="center" vertical="center"/>
    </xf>
    <xf numFmtId="0" fontId="9" fillId="7" borderId="1" xfId="0" applyFont="1" applyFill="1" applyBorder="1" applyAlignment="1">
      <alignment horizontal="center" vertical="center" wrapText="1"/>
    </xf>
    <xf numFmtId="0" fontId="9" fillId="7" borderId="2" xfId="0" applyFont="1" applyFill="1" applyBorder="1" applyAlignment="1">
      <alignment horizontal="center" vertical="center" wrapText="1"/>
    </xf>
    <xf numFmtId="177" fontId="1" fillId="2" borderId="0" xfId="1" applyNumberFormat="1" applyFont="1" applyFill="1" applyAlignment="1">
      <alignment vertical="center"/>
    </xf>
    <xf numFmtId="0" fontId="26" fillId="2" borderId="0" xfId="3" applyFont="1" applyFill="1" applyBorder="1" applyAlignment="1">
      <alignment horizontal="left" vertical="center" wrapText="1"/>
    </xf>
    <xf numFmtId="0" fontId="9" fillId="7" borderId="14"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26" fillId="2" borderId="0" xfId="3" applyFont="1" applyFill="1" applyBorder="1" applyAlignment="1">
      <alignment horizontal="left" vertical="center" wrapText="1"/>
    </xf>
    <xf numFmtId="0" fontId="0" fillId="2" borderId="0" xfId="0" applyFont="1" applyFill="1" applyAlignment="1">
      <alignment vertical="center"/>
    </xf>
    <xf numFmtId="0" fontId="18" fillId="2" borderId="0" xfId="3" applyFont="1" applyFill="1" applyAlignment="1">
      <alignment vertical="center"/>
    </xf>
    <xf numFmtId="0" fontId="18" fillId="2" borderId="0" xfId="3" applyFont="1" applyFill="1" applyBorder="1" applyAlignment="1">
      <alignment vertical="center"/>
    </xf>
    <xf numFmtId="0" fontId="26" fillId="2" borderId="0" xfId="3" applyFont="1" applyFill="1" applyBorder="1" applyAlignment="1">
      <alignment vertical="center"/>
    </xf>
    <xf numFmtId="0" fontId="27" fillId="2" borderId="0" xfId="0" applyFont="1" applyFill="1" applyBorder="1" applyAlignment="1">
      <alignment vertical="center"/>
    </xf>
    <xf numFmtId="0" fontId="27" fillId="2" borderId="0" xfId="0" applyFont="1" applyFill="1" applyAlignment="1">
      <alignment vertical="center"/>
    </xf>
    <xf numFmtId="0" fontId="28" fillId="2" borderId="0" xfId="3" applyFont="1" applyFill="1" applyBorder="1" applyAlignment="1">
      <alignment vertical="center"/>
    </xf>
    <xf numFmtId="0" fontId="28" fillId="2" borderId="0" xfId="3" applyFont="1" applyFill="1" applyBorder="1" applyAlignment="1">
      <alignment vertical="center" wrapText="1"/>
    </xf>
    <xf numFmtId="0" fontId="29" fillId="2" borderId="0" xfId="0" quotePrefix="1" applyFont="1" applyFill="1" applyBorder="1" applyAlignment="1">
      <alignment vertical="center"/>
    </xf>
    <xf numFmtId="0" fontId="33" fillId="2" borderId="0" xfId="3" applyFont="1" applyFill="1" applyBorder="1" applyAlignment="1">
      <alignment vertical="center"/>
    </xf>
    <xf numFmtId="0" fontId="26" fillId="2" borderId="0" xfId="3" applyFont="1" applyFill="1" applyBorder="1" applyAlignment="1">
      <alignment vertical="center" wrapText="1"/>
    </xf>
    <xf numFmtId="0" fontId="26" fillId="2" borderId="0" xfId="0" applyFont="1" applyFill="1" applyBorder="1" applyAlignment="1">
      <alignment vertical="center"/>
    </xf>
    <xf numFmtId="0" fontId="22" fillId="2" borderId="0" xfId="3" applyFont="1" applyFill="1" applyBorder="1" applyAlignment="1">
      <alignment vertical="center"/>
    </xf>
    <xf numFmtId="0" fontId="0" fillId="0" borderId="0" xfId="0" applyAlignment="1">
      <alignment vertical="center"/>
    </xf>
    <xf numFmtId="0" fontId="26" fillId="0" borderId="18" xfId="0" applyFont="1" applyBorder="1" applyAlignment="1">
      <alignment horizontal="left" vertical="center"/>
    </xf>
    <xf numFmtId="3" fontId="26" fillId="0" borderId="18" xfId="0" applyNumberFormat="1" applyFont="1" applyBorder="1" applyAlignment="1">
      <alignment vertical="center"/>
    </xf>
    <xf numFmtId="169" fontId="26" fillId="0" borderId="18" xfId="0" applyNumberFormat="1" applyFont="1" applyBorder="1" applyAlignment="1">
      <alignment vertical="center"/>
    </xf>
    <xf numFmtId="164" fontId="26" fillId="0" borderId="18" xfId="0" applyNumberFormat="1" applyFont="1" applyBorder="1" applyAlignment="1">
      <alignment vertical="center"/>
    </xf>
    <xf numFmtId="164" fontId="26" fillId="2" borderId="18" xfId="0" applyNumberFormat="1" applyFont="1" applyFill="1" applyBorder="1" applyAlignment="1">
      <alignment horizontal="right" vertical="center"/>
    </xf>
    <xf numFmtId="0" fontId="36" fillId="10" borderId="18" xfId="0" applyFont="1" applyFill="1" applyBorder="1" applyAlignment="1">
      <alignment vertical="center" wrapText="1"/>
    </xf>
    <xf numFmtId="0" fontId="33" fillId="2" borderId="0" xfId="3" quotePrefix="1" applyFont="1" applyFill="1" applyBorder="1" applyAlignment="1">
      <alignment vertical="center"/>
    </xf>
    <xf numFmtId="0" fontId="6" fillId="0" borderId="0" xfId="0" applyFont="1" applyBorder="1" applyAlignment="1">
      <alignment vertical="center" wrapText="1"/>
    </xf>
    <xf numFmtId="0" fontId="8" fillId="4" borderId="21" xfId="0" applyFont="1" applyFill="1" applyBorder="1" applyAlignment="1">
      <alignment horizontal="left" vertical="center"/>
    </xf>
    <xf numFmtId="0" fontId="8" fillId="4" borderId="19" xfId="0" applyFont="1" applyFill="1" applyBorder="1" applyAlignment="1">
      <alignment horizontal="left" vertical="center"/>
    </xf>
    <xf numFmtId="0" fontId="8" fillId="4" borderId="2" xfId="0" applyFont="1" applyFill="1" applyBorder="1" applyAlignment="1">
      <alignment horizontal="left" vertical="center"/>
    </xf>
    <xf numFmtId="0" fontId="4" fillId="2" borderId="0" xfId="0" applyFont="1" applyFill="1" applyAlignment="1">
      <alignment vertical="center"/>
    </xf>
    <xf numFmtId="164" fontId="4" fillId="2" borderId="0" xfId="4" applyNumberFormat="1" applyFont="1" applyFill="1" applyAlignment="1">
      <alignment vertical="center"/>
    </xf>
    <xf numFmtId="0" fontId="15" fillId="3" borderId="2" xfId="0" applyFont="1" applyFill="1" applyBorder="1" applyAlignment="1">
      <alignment vertical="center" wrapText="1"/>
    </xf>
    <xf numFmtId="173" fontId="4" fillId="2" borderId="0" xfId="0" applyNumberFormat="1" applyFont="1" applyFill="1" applyAlignment="1">
      <alignment vertical="center"/>
    </xf>
    <xf numFmtId="0" fontId="9" fillId="7" borderId="12" xfId="0" applyFont="1" applyFill="1" applyBorder="1" applyAlignment="1">
      <alignment vertical="center"/>
    </xf>
    <xf numFmtId="0" fontId="9" fillId="7" borderId="12" xfId="0" applyFont="1" applyFill="1" applyBorder="1" applyAlignment="1">
      <alignment vertical="center" wrapText="1"/>
    </xf>
    <xf numFmtId="0" fontId="11" fillId="6" borderId="0" xfId="0" applyFont="1" applyFill="1" applyBorder="1" applyAlignment="1">
      <alignment vertical="center" wrapText="1"/>
    </xf>
    <xf numFmtId="0" fontId="26" fillId="0" borderId="18" xfId="0" applyFont="1" applyBorder="1" applyAlignment="1">
      <alignment horizontal="left" vertical="center" wrapText="1"/>
    </xf>
    <xf numFmtId="0" fontId="33" fillId="2" borderId="0" xfId="3" applyFont="1" applyFill="1" applyBorder="1" applyAlignment="1">
      <alignment vertical="center" wrapText="1"/>
    </xf>
    <xf numFmtId="0" fontId="26" fillId="2" borderId="0" xfId="3" applyFont="1" applyFill="1" applyBorder="1" applyAlignment="1">
      <alignment horizontal="left" vertical="center" wrapText="1"/>
    </xf>
    <xf numFmtId="0" fontId="26" fillId="2" borderId="0" xfId="3" quotePrefix="1" applyFont="1" applyFill="1" applyBorder="1" applyAlignment="1">
      <alignment vertical="center" wrapText="1"/>
    </xf>
    <xf numFmtId="0" fontId="26" fillId="2" borderId="0" xfId="3" applyFont="1" applyFill="1" applyBorder="1" applyAlignment="1">
      <alignment vertical="center" wrapText="1"/>
    </xf>
    <xf numFmtId="0" fontId="9" fillId="7" borderId="2" xfId="0" applyFont="1" applyFill="1" applyBorder="1" applyAlignment="1">
      <alignment horizontal="center" vertical="center" wrapText="1"/>
    </xf>
    <xf numFmtId="0" fontId="17" fillId="6" borderId="2" xfId="0" applyFont="1" applyFill="1" applyBorder="1" applyAlignment="1">
      <alignment vertical="center" wrapText="1"/>
    </xf>
    <xf numFmtId="0" fontId="23" fillId="5" borderId="29" xfId="0" applyFont="1" applyFill="1" applyBorder="1" applyAlignment="1">
      <alignment horizontal="center" vertical="center"/>
    </xf>
    <xf numFmtId="0" fontId="23" fillId="5" borderId="30" xfId="0" applyFont="1" applyFill="1" applyBorder="1" applyAlignment="1">
      <alignment horizontal="center" vertical="center"/>
    </xf>
    <xf numFmtId="0" fontId="23" fillId="5" borderId="31" xfId="0" applyFont="1" applyFill="1" applyBorder="1" applyAlignment="1">
      <alignment horizontal="center" vertical="center"/>
    </xf>
    <xf numFmtId="0" fontId="20" fillId="2" borderId="0" xfId="0" applyFont="1" applyFill="1" applyAlignment="1">
      <alignment horizontal="center" vertical="center"/>
    </xf>
    <xf numFmtId="0" fontId="9" fillId="7" borderId="4" xfId="0" applyFont="1" applyFill="1" applyBorder="1" applyAlignment="1">
      <alignment horizontal="center" vertical="center" wrapText="1"/>
    </xf>
    <xf numFmtId="0" fontId="17" fillId="6" borderId="4" xfId="0" applyFont="1" applyFill="1" applyBorder="1" applyAlignment="1">
      <alignment vertical="center" wrapText="1"/>
    </xf>
    <xf numFmtId="0" fontId="17" fillId="6" borderId="6" xfId="0" applyFont="1" applyFill="1" applyBorder="1" applyAlignment="1">
      <alignment vertical="center" wrapText="1"/>
    </xf>
    <xf numFmtId="164" fontId="20" fillId="2" borderId="0" xfId="4" applyNumberFormat="1" applyFont="1" applyFill="1" applyAlignment="1">
      <alignment horizontal="center" vertical="center"/>
    </xf>
    <xf numFmtId="0" fontId="9" fillId="7" borderId="1"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24" fillId="3" borderId="32" xfId="0" applyFont="1" applyFill="1" applyBorder="1" applyAlignment="1">
      <alignment vertical="center" wrapText="1"/>
    </xf>
    <xf numFmtId="0" fontId="24" fillId="3" borderId="21" xfId="0" applyFont="1" applyFill="1" applyBorder="1" applyAlignment="1">
      <alignment vertical="center" wrapText="1"/>
    </xf>
    <xf numFmtId="0" fontId="13" fillId="2" borderId="0" xfId="0" applyFont="1" applyFill="1" applyAlignment="1">
      <alignment horizontal="center" vertical="center"/>
    </xf>
    <xf numFmtId="164" fontId="13" fillId="2" borderId="0" xfId="4" applyNumberFormat="1" applyFont="1" applyFill="1" applyAlignment="1">
      <alignment horizontal="center" vertical="center"/>
    </xf>
    <xf numFmtId="164" fontId="5" fillId="2" borderId="0" xfId="4" applyNumberFormat="1" applyFont="1" applyFill="1" applyAlignment="1">
      <alignment horizontal="center" vertical="center"/>
    </xf>
    <xf numFmtId="0" fontId="11" fillId="6" borderId="15"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4" fillId="7" borderId="7" xfId="0" applyFont="1" applyFill="1" applyBorder="1" applyAlignment="1">
      <alignment vertical="center"/>
    </xf>
    <xf numFmtId="0" fontId="11" fillId="6" borderId="1" xfId="0" applyFont="1" applyFill="1" applyBorder="1" applyAlignment="1">
      <alignment vertical="center" wrapText="1"/>
    </xf>
    <xf numFmtId="0" fontId="11" fillId="6" borderId="14" xfId="0" applyFont="1" applyFill="1" applyBorder="1" applyAlignment="1">
      <alignment vertical="center" wrapText="1"/>
    </xf>
    <xf numFmtId="0" fontId="11" fillId="6" borderId="8" xfId="0" applyFont="1" applyFill="1" applyBorder="1" applyAlignment="1">
      <alignment horizontal="left" vertical="center" wrapText="1"/>
    </xf>
    <xf numFmtId="0" fontId="11" fillId="6" borderId="17" xfId="0" applyFont="1" applyFill="1" applyBorder="1" applyAlignment="1">
      <alignment horizontal="left" vertical="center" wrapText="1"/>
    </xf>
    <xf numFmtId="0" fontId="27" fillId="2" borderId="0" xfId="0" applyFont="1" applyFill="1" applyBorder="1" applyAlignment="1">
      <alignment horizontal="left" vertical="center"/>
    </xf>
    <xf numFmtId="164" fontId="27" fillId="2" borderId="0" xfId="0" applyNumberFormat="1" applyFont="1" applyFill="1" applyBorder="1" applyAlignment="1">
      <alignment vertical="center"/>
    </xf>
  </cellXfs>
  <cellStyles count="6">
    <cellStyle name="Milliers" xfId="1" builtinId="3"/>
    <cellStyle name="Milliers 2" xfId="5"/>
    <cellStyle name="Normal" xfId="0" builtinId="0"/>
    <cellStyle name="Normal 2" xfId="2"/>
    <cellStyle name="Normal 3" xfId="3"/>
    <cellStyle name="Pourcentage" xfId="4" builtinId="5"/>
  </cellStyles>
  <dxfs count="0"/>
  <tableStyles count="0" defaultTableStyle="TableStyleMedium2" defaultPivotStyle="PivotStyleLight16"/>
  <colors>
    <mruColors>
      <color rgb="FF453B50"/>
      <color rgb="FF2092C6"/>
      <color rgb="FF4E455D"/>
      <color rgb="FF0AC0E9"/>
      <color rgb="FFECF4DD"/>
      <color rgb="FF55A935"/>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018879992942059"/>
          <c:y val="0.12854716689825538"/>
          <c:w val="0.67588757287691981"/>
          <c:h val="0.74703363317975346"/>
        </c:manualLayout>
      </c:layout>
      <c:pieChart>
        <c:varyColors val="1"/>
        <c:ser>
          <c:idx val="0"/>
          <c:order val="0"/>
          <c:tx>
            <c:strRef>
              <c:f>'Type hospit'!$A$11:$A$12</c:f>
              <c:strCache>
                <c:ptCount val="2"/>
                <c:pt idx="0">
                  <c:v>Hospitalisation Complète</c:v>
                </c:pt>
                <c:pt idx="1">
                  <c:v>Hospitalisation à temps partiel</c:v>
                </c:pt>
              </c:strCache>
            </c:strRef>
          </c:tx>
          <c:dPt>
            <c:idx val="0"/>
            <c:bubble3D val="0"/>
            <c:spPr>
              <a:solidFill>
                <a:srgbClr val="E8FAFE"/>
              </a:solidFill>
            </c:spPr>
          </c:dPt>
          <c:dPt>
            <c:idx val="1"/>
            <c:bubble3D val="0"/>
            <c:spPr>
              <a:solidFill>
                <a:srgbClr val="E8FAFE">
                  <a:lumMod val="90000"/>
                </a:srgbClr>
              </a:solidFill>
            </c:spPr>
          </c:dPt>
          <c:dLbls>
            <c:dLbl>
              <c:idx val="0"/>
              <c:layout>
                <c:manualLayout>
                  <c:x val="-0.17212695541053749"/>
                  <c:y val="-0.29467320261437907"/>
                </c:manualLayout>
              </c:layout>
              <c:dLblPos val="bestFit"/>
              <c:showLegendKey val="0"/>
              <c:showVal val="1"/>
              <c:showCatName val="1"/>
              <c:showSerName val="0"/>
              <c:showPercent val="0"/>
              <c:showBubbleSize val="0"/>
              <c:extLst>
                <c:ext xmlns:c15="http://schemas.microsoft.com/office/drawing/2012/chart" uri="{CE6537A1-D6FC-4f65-9D91-7224C49458BB}">
                  <c15:layout/>
                </c:ext>
              </c:extLst>
            </c:dLbl>
            <c:dLbl>
              <c:idx val="1"/>
              <c:layout>
                <c:manualLayout>
                  <c:x val="-8.3917210484374657E-2"/>
                  <c:y val="2.0751633986928104E-2"/>
                </c:manualLayout>
              </c:layout>
              <c:numFmt formatCode="0%" sourceLinked="0"/>
              <c:spPr/>
              <c:txPr>
                <a:bodyPr/>
                <a:lstStyle/>
                <a:p>
                  <a:pPr>
                    <a:defRPr sz="700">
                      <a:latin typeface="Arial" pitchFamily="34" charset="0"/>
                      <a:cs typeface="Arial" pitchFamily="34" charset="0"/>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2"/>
              <c:layout>
                <c:manualLayout>
                  <c:x val="0.1990214969352396"/>
                  <c:y val="0.1158271779495055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numFmt formatCode="0%" sourceLinked="0"/>
            <c:spPr>
              <a:noFill/>
              <a:ln>
                <a:noFill/>
              </a:ln>
              <a:effectLst/>
            </c:spPr>
            <c:txPr>
              <a:bodyPr/>
              <a:lstStyle/>
              <a:p>
                <a:pPr>
                  <a:defRPr sz="800">
                    <a:latin typeface="Arial" pitchFamily="34" charset="0"/>
                    <a:cs typeface="Arial" pitchFamily="34" charset="0"/>
                  </a:defRPr>
                </a:pPr>
                <a:endParaRPr lang="fr-FR"/>
              </a:p>
            </c:txPr>
            <c:dLblPos val="bestFit"/>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'Type hospit'!$A$11:$A$12</c:f>
              <c:strCache>
                <c:ptCount val="2"/>
                <c:pt idx="0">
                  <c:v>Hospitalisation Complète</c:v>
                </c:pt>
                <c:pt idx="1">
                  <c:v>Hospitalisation à temps partiel</c:v>
                </c:pt>
              </c:strCache>
            </c:strRef>
          </c:cat>
          <c:val>
            <c:numRef>
              <c:f>'Type hospit'!$F$11:$F$12</c:f>
              <c:numCache>
                <c:formatCode>0.0%</c:formatCode>
                <c:ptCount val="2"/>
                <c:pt idx="0">
                  <c:v>0.9035883596914942</c:v>
                </c:pt>
                <c:pt idx="1">
                  <c:v>9.6411640308505797E-2</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2013/2014</c:v>
          </c:tx>
          <c:spPr>
            <a:solidFill>
              <a:srgbClr val="4E455D"/>
            </a:solidFill>
            <a:ln w="25400">
              <a:noFill/>
            </a:ln>
          </c:spPr>
          <c:invertIfNegative val="0"/>
          <c:cat>
            <c:strRef>
              <c:f>Statut!$A$11:$A$14</c:f>
              <c:strCache>
                <c:ptCount val="4"/>
                <c:pt idx="0">
                  <c:v>Etablissements privés commerciaux</c:v>
                </c:pt>
                <c:pt idx="1">
                  <c:v>Etablissements privés d'intérêt collectif</c:v>
                </c:pt>
                <c:pt idx="2">
                  <c:v>Etablissements publics</c:v>
                </c:pt>
                <c:pt idx="3">
                  <c:v>Total</c:v>
                </c:pt>
              </c:strCache>
            </c:strRef>
          </c:cat>
          <c:val>
            <c:numRef>
              <c:f>Statut!$I$11:$I$14</c:f>
              <c:numCache>
                <c:formatCode>\+0.0%;\-0.0%;0</c:formatCode>
                <c:ptCount val="4"/>
                <c:pt idx="0">
                  <c:v>3.9650404684925603E-2</c:v>
                </c:pt>
                <c:pt idx="1">
                  <c:v>-4.312872316643063E-3</c:v>
                </c:pt>
                <c:pt idx="2">
                  <c:v>9.5875968226961737E-3</c:v>
                </c:pt>
                <c:pt idx="3">
                  <c:v>1.5332144042473484E-2</c:v>
                </c:pt>
              </c:numCache>
            </c:numRef>
          </c:val>
        </c:ser>
        <c:ser>
          <c:idx val="1"/>
          <c:order val="1"/>
          <c:tx>
            <c:v>2014/2015</c:v>
          </c:tx>
          <c:spPr>
            <a:solidFill>
              <a:srgbClr val="0095CB"/>
            </a:solidFill>
            <a:ln w="25400">
              <a:noFill/>
            </a:ln>
          </c:spPr>
          <c:invertIfNegative val="0"/>
          <c:cat>
            <c:strRef>
              <c:f>Statut!$A$11:$A$14</c:f>
              <c:strCache>
                <c:ptCount val="4"/>
                <c:pt idx="0">
                  <c:v>Etablissements privés commerciaux</c:v>
                </c:pt>
                <c:pt idx="1">
                  <c:v>Etablissements privés d'intérêt collectif</c:v>
                </c:pt>
                <c:pt idx="2">
                  <c:v>Etablissements publics</c:v>
                </c:pt>
                <c:pt idx="3">
                  <c:v>Total</c:v>
                </c:pt>
              </c:strCache>
            </c:strRef>
          </c:cat>
          <c:val>
            <c:numRef>
              <c:f>Statut!$L$11:$L$14</c:f>
              <c:numCache>
                <c:formatCode>\+0.0%;\-0.0%;0</c:formatCode>
                <c:ptCount val="4"/>
                <c:pt idx="0">
                  <c:v>4.0674242604512773E-2</c:v>
                </c:pt>
                <c:pt idx="1">
                  <c:v>1.8769841811903134E-2</c:v>
                </c:pt>
                <c:pt idx="2">
                  <c:v>2.7730008329732395E-2</c:v>
                </c:pt>
                <c:pt idx="3">
                  <c:v>2.9502448368428861E-2</c:v>
                </c:pt>
              </c:numCache>
            </c:numRef>
          </c:val>
        </c:ser>
        <c:dLbls>
          <c:showLegendKey val="0"/>
          <c:showVal val="0"/>
          <c:showCatName val="0"/>
          <c:showSerName val="0"/>
          <c:showPercent val="0"/>
          <c:showBubbleSize val="0"/>
        </c:dLbls>
        <c:gapWidth val="75"/>
        <c:overlap val="-25"/>
        <c:axId val="194093728"/>
        <c:axId val="352631200"/>
      </c:barChart>
      <c:catAx>
        <c:axId val="194093728"/>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352631200"/>
        <c:crosses val="autoZero"/>
        <c:auto val="1"/>
        <c:lblAlgn val="ctr"/>
        <c:lblOffset val="100"/>
        <c:noMultiLvlLbl val="0"/>
      </c:catAx>
      <c:valAx>
        <c:axId val="352631200"/>
        <c:scaling>
          <c:orientation val="minMax"/>
        </c:scaling>
        <c:delete val="0"/>
        <c:axPos val="l"/>
        <c:majorGridlines>
          <c:spPr>
            <a:ln w="3175">
              <a:solidFill>
                <a:sysClr val="window" lastClr="FFFFFF"/>
              </a:solidFill>
              <a:prstDash val="solid"/>
            </a:ln>
          </c:spPr>
        </c:majorGridlines>
        <c:numFmt formatCode="0.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94093728"/>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88888888891"/>
          <c:y val="0.1826861111111111"/>
          <c:w val="0.67574869281045746"/>
          <c:h val="0.76584851851851843"/>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407F28"/>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0.16524281045751626"/>
                  <c:y val="0.16490592592592596"/>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1"/>
              <c:layout>
                <c:manualLayout>
                  <c:x val="2.4686601307189544E-2"/>
                  <c:y val="-0.18763962962962963"/>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2"/>
              <c:layout>
                <c:manualLayout>
                  <c:x val="0.19124379084967319"/>
                  <c:y val="0.11703925925925926"/>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3"/>
              <c:layout>
                <c:manualLayout>
                  <c:x val="3.6163376229920025E-2"/>
                  <c:y val="-3.345502197027726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4"/>
              <c:layout>
                <c:manualLayout>
                  <c:x val="0.21700218387938677"/>
                  <c:y val="1.821649013432880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5"/>
              <c:layout>
                <c:manualLayout>
                  <c:x val="-0.21729725192044819"/>
                  <c:y val="5.496869353922982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6"/>
              <c:layout>
                <c:manualLayout>
                  <c:x val="-6.6199167623655131E-2"/>
                  <c:y val="-5.399901960784313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7"/>
              <c:layout>
                <c:manualLayout>
                  <c:x val="1.3581699346405228E-2"/>
                  <c:y val="-4.2177777777777752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numFmt formatCode="0.0%" sourceLinked="0"/>
            <c:spPr>
              <a:noFill/>
              <a:ln>
                <a:noFill/>
              </a:ln>
              <a:effectLst/>
            </c:spPr>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'Mode entrée'!$A$11:$A$16</c:f>
              <c:strCache>
                <c:ptCount val="6"/>
                <c:pt idx="0">
                  <c:v>Mutation</c:v>
                </c:pt>
                <c:pt idx="1">
                  <c:v>Transfert</c:v>
                </c:pt>
                <c:pt idx="2">
                  <c:v>Domicile</c:v>
                </c:pt>
                <c:pt idx="3">
                  <c:v>Urgences</c:v>
                </c:pt>
                <c:pt idx="4">
                  <c:v>EHPAD</c:v>
                </c:pt>
                <c:pt idx="5">
                  <c:v>Non renseigné</c:v>
                </c:pt>
              </c:strCache>
            </c:strRef>
          </c:cat>
          <c:val>
            <c:numRef>
              <c:f>'Mode entrée'!$F$11:$F$16</c:f>
              <c:numCache>
                <c:formatCode>0.0%</c:formatCode>
                <c:ptCount val="6"/>
                <c:pt idx="0">
                  <c:v>0.22770308510391457</c:v>
                </c:pt>
                <c:pt idx="1">
                  <c:v>0.54948766553644046</c:v>
                </c:pt>
                <c:pt idx="2">
                  <c:v>0.21737770706998358</c:v>
                </c:pt>
                <c:pt idx="3">
                  <c:v>2.258771022762238E-3</c:v>
                </c:pt>
                <c:pt idx="4">
                  <c:v>2.7440183929938753E-3</c:v>
                </c:pt>
                <c:pt idx="5">
                  <c:v>4.2774404361375115E-4</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002777777777776E-2"/>
          <c:y val="4.8506944444444443E-2"/>
          <c:w val="0.88314679487179493"/>
          <c:h val="0.74731284722222224"/>
        </c:manualLayout>
      </c:layout>
      <c:barChart>
        <c:barDir val="col"/>
        <c:grouping val="clustered"/>
        <c:varyColors val="0"/>
        <c:ser>
          <c:idx val="0"/>
          <c:order val="0"/>
          <c:tx>
            <c:v>2013/2014</c:v>
          </c:tx>
          <c:spPr>
            <a:solidFill>
              <a:srgbClr val="4E455D"/>
            </a:solidFill>
            <a:ln w="25400">
              <a:noFill/>
            </a:ln>
          </c:spPr>
          <c:invertIfNegative val="0"/>
          <c:cat>
            <c:strRef>
              <c:f>'Mode entrée'!$A$11:$A$15</c:f>
              <c:strCache>
                <c:ptCount val="5"/>
                <c:pt idx="0">
                  <c:v>Mutation</c:v>
                </c:pt>
                <c:pt idx="1">
                  <c:v>Transfert</c:v>
                </c:pt>
                <c:pt idx="2">
                  <c:v>Domicile</c:v>
                </c:pt>
                <c:pt idx="3">
                  <c:v>Urgences</c:v>
                </c:pt>
                <c:pt idx="4">
                  <c:v>EHPAD</c:v>
                </c:pt>
              </c:strCache>
            </c:strRef>
          </c:cat>
          <c:val>
            <c:numRef>
              <c:f>'Mode entrée'!$G$11:$G$15</c:f>
              <c:numCache>
                <c:formatCode>\+0.0%;\-0.0%;0</c:formatCode>
                <c:ptCount val="5"/>
                <c:pt idx="0">
                  <c:v>1.8931884491658613E-2</c:v>
                </c:pt>
                <c:pt idx="1">
                  <c:v>4.0076015151320199E-3</c:v>
                </c:pt>
                <c:pt idx="2">
                  <c:v>2.4918929777404397E-3</c:v>
                </c:pt>
                <c:pt idx="3">
                  <c:v>-9.6537678207739286E-2</c:v>
                </c:pt>
                <c:pt idx="4">
                  <c:v>1.0455876202425829E-2</c:v>
                </c:pt>
              </c:numCache>
            </c:numRef>
          </c:val>
        </c:ser>
        <c:ser>
          <c:idx val="1"/>
          <c:order val="1"/>
          <c:tx>
            <c:v>2014/2015</c:v>
          </c:tx>
          <c:spPr>
            <a:solidFill>
              <a:srgbClr val="0095CB"/>
            </a:solidFill>
            <a:ln w="25400">
              <a:noFill/>
            </a:ln>
          </c:spPr>
          <c:invertIfNegative val="0"/>
          <c:cat>
            <c:strRef>
              <c:f>'Mode entrée'!$A$11:$A$15</c:f>
              <c:strCache>
                <c:ptCount val="5"/>
                <c:pt idx="0">
                  <c:v>Mutation</c:v>
                </c:pt>
                <c:pt idx="1">
                  <c:v>Transfert</c:v>
                </c:pt>
                <c:pt idx="2">
                  <c:v>Domicile</c:v>
                </c:pt>
                <c:pt idx="3">
                  <c:v>Urgences</c:v>
                </c:pt>
                <c:pt idx="4">
                  <c:v>EHPAD</c:v>
                </c:pt>
              </c:strCache>
            </c:strRef>
          </c:cat>
          <c:val>
            <c:numRef>
              <c:f>'Mode entrée'!$H$11:$H$15</c:f>
              <c:numCache>
                <c:formatCode>\+0.0%;\-0.0%;0</c:formatCode>
                <c:ptCount val="5"/>
                <c:pt idx="0">
                  <c:v>3.5668889184612862E-2</c:v>
                </c:pt>
                <c:pt idx="1">
                  <c:v>9.4547688640123084E-4</c:v>
                </c:pt>
                <c:pt idx="2">
                  <c:v>2.7414252930596072E-2</c:v>
                </c:pt>
                <c:pt idx="3">
                  <c:v>9.4679891794409166E-3</c:v>
                </c:pt>
                <c:pt idx="4">
                  <c:v>0.1258278145695364</c:v>
                </c:pt>
              </c:numCache>
            </c:numRef>
          </c:val>
        </c:ser>
        <c:dLbls>
          <c:showLegendKey val="0"/>
          <c:showVal val="0"/>
          <c:showCatName val="0"/>
          <c:showSerName val="0"/>
          <c:showPercent val="0"/>
          <c:showBubbleSize val="0"/>
        </c:dLbls>
        <c:gapWidth val="75"/>
        <c:overlap val="-25"/>
        <c:axId val="407126640"/>
        <c:axId val="407127200"/>
      </c:barChart>
      <c:catAx>
        <c:axId val="407126640"/>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407127200"/>
        <c:crosses val="autoZero"/>
        <c:auto val="1"/>
        <c:lblAlgn val="ctr"/>
        <c:lblOffset val="100"/>
        <c:noMultiLvlLbl val="0"/>
      </c:catAx>
      <c:valAx>
        <c:axId val="407127200"/>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407126640"/>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88888888891"/>
          <c:y val="0.1826861111111111"/>
          <c:w val="0.67574869281045746"/>
          <c:h val="0.76584851851851843"/>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407F28"/>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9.6227777777777773E-2"/>
                  <c:y val="-5.146407407407407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1"/>
              <c:layout>
                <c:manualLayout>
                  <c:x val="0.19900017103623524"/>
                  <c:y val="-4.1950980392156771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2"/>
              <c:layout>
                <c:manualLayout>
                  <c:x val="0.21614575163398692"/>
                  <c:y val="-0.2398888888888889"/>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3"/>
              <c:layout>
                <c:manualLayout>
                  <c:x val="-0.10424153574250088"/>
                  <c:y val="-0.27387679738562093"/>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4"/>
              <c:layout>
                <c:manualLayout>
                  <c:x val="-1.1375717129141786E-2"/>
                  <c:y val="4.1055555555555498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5"/>
              <c:layout>
                <c:manualLayout>
                  <c:x val="-0.15762569127145079"/>
                  <c:y val="4.0607843137254905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6"/>
              <c:layout>
                <c:manualLayout>
                  <c:x val="-6.6199167623655131E-2"/>
                  <c:y val="-5.399901960784313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7"/>
              <c:layout>
                <c:manualLayout>
                  <c:x val="1.3581699346405228E-2"/>
                  <c:y val="-4.2177777777777752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numFmt formatCode="0%" sourceLinked="0"/>
            <c:spPr>
              <a:noFill/>
              <a:ln>
                <a:noFill/>
              </a:ln>
              <a:effectLst/>
            </c:spPr>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'Mode sortie'!$A$10:$A$14</c:f>
              <c:strCache>
                <c:ptCount val="5"/>
                <c:pt idx="0">
                  <c:v>Mutation</c:v>
                </c:pt>
                <c:pt idx="1">
                  <c:v>Transfert</c:v>
                </c:pt>
                <c:pt idx="2">
                  <c:v>Domicile</c:v>
                </c:pt>
                <c:pt idx="3">
                  <c:v>Décès </c:v>
                </c:pt>
                <c:pt idx="4">
                  <c:v>Non renseigné</c:v>
                </c:pt>
              </c:strCache>
            </c:strRef>
          </c:cat>
          <c:val>
            <c:numRef>
              <c:f>'Mode sortie'!$F$10:$F$14</c:f>
              <c:numCache>
                <c:formatCode>0.0%</c:formatCode>
                <c:ptCount val="5"/>
                <c:pt idx="0">
                  <c:v>4.423074861855035E-2</c:v>
                </c:pt>
                <c:pt idx="1">
                  <c:v>0.12687510292055654</c:v>
                </c:pt>
                <c:pt idx="2">
                  <c:v>0.78904623215759484</c:v>
                </c:pt>
                <c:pt idx="3">
                  <c:v>3.8753669818187488E-2</c:v>
                </c:pt>
                <c:pt idx="4">
                  <c:v>1.0942464851107449E-3</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002777777777776E-2"/>
          <c:y val="4.8506944444444443E-2"/>
          <c:w val="0.88314679487179493"/>
          <c:h val="0.74731284722222224"/>
        </c:manualLayout>
      </c:layout>
      <c:barChart>
        <c:barDir val="col"/>
        <c:grouping val="clustered"/>
        <c:varyColors val="0"/>
        <c:ser>
          <c:idx val="0"/>
          <c:order val="0"/>
          <c:tx>
            <c:v>2013/2014</c:v>
          </c:tx>
          <c:spPr>
            <a:solidFill>
              <a:srgbClr val="4E455D"/>
            </a:solidFill>
            <a:ln w="25400">
              <a:noFill/>
            </a:ln>
          </c:spPr>
          <c:invertIfNegative val="0"/>
          <c:cat>
            <c:strRef>
              <c:f>'Mode sortie'!$A$10:$A$13</c:f>
              <c:strCache>
                <c:ptCount val="4"/>
                <c:pt idx="0">
                  <c:v>Mutation</c:v>
                </c:pt>
                <c:pt idx="1">
                  <c:v>Transfert</c:v>
                </c:pt>
                <c:pt idx="2">
                  <c:v>Domicile</c:v>
                </c:pt>
                <c:pt idx="3">
                  <c:v>Décès </c:v>
                </c:pt>
              </c:strCache>
            </c:strRef>
          </c:cat>
          <c:val>
            <c:numRef>
              <c:f>'Mode sortie'!$G$10:$G$13</c:f>
              <c:numCache>
                <c:formatCode>\+0.0%;\-0.0%;0</c:formatCode>
                <c:ptCount val="4"/>
                <c:pt idx="0">
                  <c:v>7.5199610731435662E-4</c:v>
                </c:pt>
                <c:pt idx="1">
                  <c:v>-3.4006707745105613E-3</c:v>
                </c:pt>
                <c:pt idx="2">
                  <c:v>8.691357026544555E-4</c:v>
                </c:pt>
                <c:pt idx="3">
                  <c:v>-2.2863054442001762E-2</c:v>
                </c:pt>
              </c:numCache>
            </c:numRef>
          </c:val>
        </c:ser>
        <c:ser>
          <c:idx val="1"/>
          <c:order val="1"/>
          <c:tx>
            <c:v>2014/2015</c:v>
          </c:tx>
          <c:spPr>
            <a:solidFill>
              <a:srgbClr val="0095CB"/>
            </a:solidFill>
            <a:ln w="25400">
              <a:noFill/>
            </a:ln>
          </c:spPr>
          <c:invertIfNegative val="0"/>
          <c:cat>
            <c:strRef>
              <c:f>'Mode sortie'!$A$10:$A$13</c:f>
              <c:strCache>
                <c:ptCount val="4"/>
                <c:pt idx="0">
                  <c:v>Mutation</c:v>
                </c:pt>
                <c:pt idx="1">
                  <c:v>Transfert</c:v>
                </c:pt>
                <c:pt idx="2">
                  <c:v>Domicile</c:v>
                </c:pt>
                <c:pt idx="3">
                  <c:v>Décès </c:v>
                </c:pt>
              </c:strCache>
            </c:strRef>
          </c:cat>
          <c:val>
            <c:numRef>
              <c:f>'Mode sortie'!$H$10:$H$13</c:f>
              <c:numCache>
                <c:formatCode>\+0.0%;\-0.0%;0</c:formatCode>
                <c:ptCount val="4"/>
                <c:pt idx="0">
                  <c:v>2.5195040555174852E-3</c:v>
                </c:pt>
                <c:pt idx="1">
                  <c:v>1.8384021788470317E-2</c:v>
                </c:pt>
                <c:pt idx="2">
                  <c:v>2.1436892811749431E-2</c:v>
                </c:pt>
                <c:pt idx="3">
                  <c:v>5.2222016357428291E-2</c:v>
                </c:pt>
              </c:numCache>
            </c:numRef>
          </c:val>
        </c:ser>
        <c:dLbls>
          <c:showLegendKey val="0"/>
          <c:showVal val="0"/>
          <c:showCatName val="0"/>
          <c:showSerName val="0"/>
          <c:showPercent val="0"/>
          <c:showBubbleSize val="0"/>
        </c:dLbls>
        <c:gapWidth val="75"/>
        <c:overlap val="-25"/>
        <c:axId val="355831248"/>
        <c:axId val="355831808"/>
      </c:barChart>
      <c:catAx>
        <c:axId val="355831248"/>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355831808"/>
        <c:crosses val="autoZero"/>
        <c:auto val="1"/>
        <c:lblAlgn val="ctr"/>
        <c:lblOffset val="100"/>
        <c:noMultiLvlLbl val="0"/>
      </c:catAx>
      <c:valAx>
        <c:axId val="355831808"/>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355831248"/>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0780786330280143"/>
          <c:y val="0.227051987894653"/>
          <c:w val="0.59085355402003326"/>
          <c:h val="0.61112029861702644"/>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Lbls>
            <c:dLbl>
              <c:idx val="0"/>
              <c:layout>
                <c:manualLayout>
                  <c:x val="-0.13729846269216348"/>
                  <c:y val="5.917409400342107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1"/>
              <c:layout>
                <c:manualLayout>
                  <c:x val="-8.7794739943221387E-2"/>
                  <c:y val="2.070679159827976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2"/>
              <c:layout>
                <c:manualLayout>
                  <c:x val="2.654400342814291E-2"/>
                  <c:y val="-3.869832893579595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3"/>
              <c:layout>
                <c:manualLayout>
                  <c:x val="0.16393218704804757"/>
                  <c:y val="-3.640052908953662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4"/>
              <c:layout>
                <c:manualLayout>
                  <c:x val="-0.11224516578284857"/>
                  <c:y val="8.9170700628120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5"/>
              <c:layout>
                <c:manualLayout>
                  <c:x val="-8.4700573142642885E-2"/>
                  <c:y val="-4.329475965900041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6"/>
              <c:layout>
                <c:manualLayout>
                  <c:x val="-0.12244897959183675"/>
                  <c:y val="-0.18171760192245101"/>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7"/>
              <c:layout>
                <c:manualLayout>
                  <c:x val="2.4010391558198394E-3"/>
                  <c:y val="2.4626209322779244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8"/>
              <c:layout>
                <c:manualLayout>
                  <c:x val="0.10884353741496598"/>
                  <c:y val="-0.11503542268298257"/>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numFmt formatCode="0%" sourceLinked="0"/>
            <c:spPr>
              <a:noFill/>
              <a:ln>
                <a:noFill/>
              </a:ln>
              <a:effectLst/>
            </c:spPr>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'Mention Spécialisée '!$A$30:$A$33</c:f>
              <c:strCache>
                <c:ptCount val="4"/>
                <c:pt idx="0">
                  <c:v>A = Adultes (&gt;=18 ans) </c:v>
                </c:pt>
                <c:pt idx="1">
                  <c:v>J = Juvéniles (&gt;=6 ans et &lt;18 ans) </c:v>
                </c:pt>
                <c:pt idx="2">
                  <c:v>E = Enfants (&lt;6 ans)</c:v>
                </c:pt>
                <c:pt idx="3">
                  <c:v>P = Mineurs (&lt;18 ans)</c:v>
                </c:pt>
              </c:strCache>
            </c:strRef>
          </c:cat>
          <c:val>
            <c:numRef>
              <c:f>'Mention Spécialisée '!$F$30:$F$33</c:f>
              <c:numCache>
                <c:formatCode>0.0%</c:formatCode>
                <c:ptCount val="4"/>
                <c:pt idx="0">
                  <c:v>0.96687782074504369</c:v>
                </c:pt>
                <c:pt idx="1">
                  <c:v>1.6753101881041347E-2</c:v>
                </c:pt>
                <c:pt idx="2">
                  <c:v>6.9749427284865233E-3</c:v>
                </c:pt>
                <c:pt idx="3">
                  <c:v>9.3941346454284227E-3</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0780786330280143"/>
          <c:y val="0.227051987894653"/>
          <c:w val="0.59085355402003326"/>
          <c:h val="0.61112029861702644"/>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Lbls>
            <c:dLbl>
              <c:idx val="0"/>
              <c:layout>
                <c:manualLayout>
                  <c:x val="-0.21864895251389491"/>
                  <c:y val="6.943051349350562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1"/>
              <c:layout>
                <c:manualLayout>
                  <c:x val="-8.7794739943221387E-2"/>
                  <c:y val="2.070679159827976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2"/>
              <c:layout>
                <c:manualLayout>
                  <c:x val="0.10464048489469795"/>
                  <c:y val="6.728447405612759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3"/>
              <c:layout>
                <c:manualLayout>
                  <c:x val="3.3771575159600581E-2"/>
                  <c:y val="0.2268472979339121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4"/>
              <c:layout>
                <c:manualLayout>
                  <c:x val="-4.1727775574270001E-2"/>
                  <c:y val="0.21566646476882698"/>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5"/>
              <c:layout>
                <c:manualLayout>
                  <c:x val="-6.0368426500716907E-3"/>
                  <c:y val="0.10029477084595188"/>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6"/>
              <c:layout>
                <c:manualLayout>
                  <c:x val="-5.7242520115976248E-3"/>
                  <c:y val="-0.24325593916145097"/>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7"/>
              <c:layout>
                <c:manualLayout>
                  <c:x val="-1.0615014394542681E-2"/>
                  <c:y val="-1.29809543037889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8"/>
              <c:layout>
                <c:manualLayout>
                  <c:x val="0.13487568629018454"/>
                  <c:y val="-0.32016367184871125"/>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9"/>
              <c:layout>
                <c:manualLayout>
                  <c:x val="0.57270704517805882"/>
                  <c:y val="3.4188034188034188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numFmt formatCode="0%" sourceLinked="0"/>
            <c:spPr>
              <a:noFill/>
              <a:ln>
                <a:noFill/>
              </a:ln>
              <a:effectLst/>
            </c:spPr>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'Mention Spécialisée '!$A$13:$A$22</c:f>
              <c:strCache>
                <c:ptCount val="10"/>
                <c:pt idx="0">
                  <c:v>SSR polyvalent</c:v>
                </c:pt>
                <c:pt idx="1">
                  <c:v>Affections de l’appareil locomoteur</c:v>
                </c:pt>
                <c:pt idx="2">
                  <c:v>Affections du système nerveux</c:v>
                </c:pt>
                <c:pt idx="3">
                  <c:v>Affections cardio-vasculaire</c:v>
                </c:pt>
                <c:pt idx="4">
                  <c:v>Affections respiratoires</c:v>
                </c:pt>
                <c:pt idx="5">
                  <c:v>Affections des systèmes digestifs, métabolique et endocrinien</c:v>
                </c:pt>
                <c:pt idx="6">
                  <c:v>Affections onco-hématologiques</c:v>
                </c:pt>
                <c:pt idx="7">
                  <c:v>Affections des brûlés</c:v>
                </c:pt>
                <c:pt idx="8">
                  <c:v>Affections liées aux conduites addictives</c:v>
                </c:pt>
                <c:pt idx="9">
                  <c:v>Affections de la personne âgée polypathologique, dépendante ou à risque de dépendance</c:v>
                </c:pt>
              </c:strCache>
            </c:strRef>
          </c:cat>
          <c:val>
            <c:numRef>
              <c:f>'Mention Spécialisée '!$F$13:$F$22</c:f>
              <c:numCache>
                <c:formatCode>0.0%</c:formatCode>
                <c:ptCount val="10"/>
                <c:pt idx="0">
                  <c:v>0.3843572200472743</c:v>
                </c:pt>
                <c:pt idx="1">
                  <c:v>0.15963998868629314</c:v>
                </c:pt>
                <c:pt idx="2">
                  <c:v>0.11373087303624099</c:v>
                </c:pt>
                <c:pt idx="3">
                  <c:v>4.2280747072586215E-2</c:v>
                </c:pt>
                <c:pt idx="4">
                  <c:v>2.4768034548473632E-2</c:v>
                </c:pt>
                <c:pt idx="5">
                  <c:v>2.9872148456211785E-2</c:v>
                </c:pt>
                <c:pt idx="6">
                  <c:v>5.3992734562412666E-3</c:v>
                </c:pt>
                <c:pt idx="7">
                  <c:v>2.3346247622744428E-3</c:v>
                </c:pt>
                <c:pt idx="8">
                  <c:v>2.5195063301280015E-2</c:v>
                </c:pt>
                <c:pt idx="9">
                  <c:v>0.21242202663312423</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2013/2014</c:v>
          </c:tx>
          <c:spPr>
            <a:solidFill>
              <a:srgbClr val="4E455D"/>
            </a:solidFill>
            <a:ln w="25400">
              <a:noFill/>
            </a:ln>
          </c:spPr>
          <c:invertIfNegative val="0"/>
          <c:cat>
            <c:strRef>
              <c:f>'Type hospit'!$A$11:$A$13</c:f>
              <c:strCache>
                <c:ptCount val="3"/>
                <c:pt idx="0">
                  <c:v>Hospitalisation Complète</c:v>
                </c:pt>
                <c:pt idx="1">
                  <c:v>Hospitalisation à temps partiel</c:v>
                </c:pt>
                <c:pt idx="2">
                  <c:v>Total</c:v>
                </c:pt>
              </c:strCache>
            </c:strRef>
          </c:cat>
          <c:val>
            <c:numRef>
              <c:f>'Type hospit'!$I$11:$I$13</c:f>
              <c:numCache>
                <c:formatCode>\+0.0%;\-0.0%;0</c:formatCode>
                <c:ptCount val="3"/>
                <c:pt idx="0">
                  <c:v>9.790701260049918E-3</c:v>
                </c:pt>
                <c:pt idx="1">
                  <c:v>7.3765325610217744E-2</c:v>
                </c:pt>
                <c:pt idx="2">
                  <c:v>1.5332144042473484E-2</c:v>
                </c:pt>
              </c:numCache>
            </c:numRef>
          </c:val>
        </c:ser>
        <c:ser>
          <c:idx val="1"/>
          <c:order val="1"/>
          <c:tx>
            <c:v>2014/2015</c:v>
          </c:tx>
          <c:spPr>
            <a:solidFill>
              <a:srgbClr val="0095CB"/>
            </a:solidFill>
            <a:ln w="25400">
              <a:noFill/>
            </a:ln>
          </c:spPr>
          <c:invertIfNegative val="0"/>
          <c:cat>
            <c:strRef>
              <c:f>'Type hospit'!$A$11:$A$13</c:f>
              <c:strCache>
                <c:ptCount val="3"/>
                <c:pt idx="0">
                  <c:v>Hospitalisation Complète</c:v>
                </c:pt>
                <c:pt idx="1">
                  <c:v>Hospitalisation à temps partiel</c:v>
                </c:pt>
                <c:pt idx="2">
                  <c:v>Total</c:v>
                </c:pt>
              </c:strCache>
            </c:strRef>
          </c:cat>
          <c:val>
            <c:numRef>
              <c:f>'Type hospit'!$L$11:$L$13</c:f>
              <c:numCache>
                <c:formatCode>\+0.0%;\-0.0%;0</c:formatCode>
                <c:ptCount val="3"/>
                <c:pt idx="0">
                  <c:v>2.4054312579720124E-2</c:v>
                </c:pt>
                <c:pt idx="1">
                  <c:v>8.3528918704715807E-2</c:v>
                </c:pt>
                <c:pt idx="2">
                  <c:v>2.9502448368428861E-2</c:v>
                </c:pt>
              </c:numCache>
            </c:numRef>
          </c:val>
        </c:ser>
        <c:dLbls>
          <c:showLegendKey val="0"/>
          <c:showVal val="0"/>
          <c:showCatName val="0"/>
          <c:showSerName val="0"/>
          <c:showPercent val="0"/>
          <c:showBubbleSize val="0"/>
        </c:dLbls>
        <c:gapWidth val="75"/>
        <c:overlap val="-25"/>
        <c:axId val="365534800"/>
        <c:axId val="365534240"/>
      </c:barChart>
      <c:catAx>
        <c:axId val="365534800"/>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365534240"/>
        <c:crosses val="autoZero"/>
        <c:auto val="1"/>
        <c:lblAlgn val="ctr"/>
        <c:lblOffset val="100"/>
        <c:noMultiLvlLbl val="0"/>
      </c:catAx>
      <c:valAx>
        <c:axId val="365534240"/>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baseline="0">
                <a:solidFill>
                  <a:srgbClr val="4E455D"/>
                </a:solidFill>
              </a:defRPr>
            </a:pPr>
            <a:endParaRPr lang="fr-FR"/>
          </a:p>
        </c:txPr>
        <c:crossAx val="365534800"/>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0AC0E9"/>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Lbls>
            <c:dLbl>
              <c:idx val="0"/>
              <c:layout>
                <c:manualLayout>
                  <c:x val="-0.13135371592064504"/>
                  <c:y val="-8.2401816337375009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1"/>
              <c:layout>
                <c:manualLayout>
                  <c:x val="3.6421303192956736E-2"/>
                  <c:y val="-2.837286443489042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2"/>
              <c:layout>
                <c:manualLayout>
                  <c:x val="0.14067863138729281"/>
                  <c:y val="2.453987730061349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3"/>
              <c:layout>
                <c:manualLayout>
                  <c:x val="7.4696545284780582E-3"/>
                  <c:y val="-8.2559339525283791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4"/>
              <c:layout>
                <c:manualLayout>
                  <c:x val="0"/>
                  <c:y val="8.2559339525283791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5"/>
              <c:layout>
                <c:manualLayout>
                  <c:x val="3.7348272642390291E-3"/>
                  <c:y val="1.651186790505675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6"/>
              <c:layout>
                <c:manualLayout>
                  <c:x val="0"/>
                  <c:y val="8.2559339525283791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7"/>
              <c:layout>
                <c:manualLayout>
                  <c:x val="-1.1204481792717087E-2"/>
                  <c:y val="1.23839009287925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numFmt formatCode="0%" sourceLinked="0"/>
            <c:spPr>
              <a:noFill/>
              <a:ln>
                <a:noFill/>
              </a:ln>
              <a:effectLst/>
            </c:spPr>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'Classe d''âge'!$A$12:$A$19</c:f>
              <c:strCache>
                <c:ptCount val="8"/>
                <c:pt idx="0">
                  <c:v>0-4 ans </c:v>
                </c:pt>
                <c:pt idx="1">
                  <c:v>5-17 ans </c:v>
                </c:pt>
                <c:pt idx="2">
                  <c:v>18-39 ans </c:v>
                </c:pt>
                <c:pt idx="3">
                  <c:v>40-64 ans </c:v>
                </c:pt>
                <c:pt idx="4">
                  <c:v>65-69 ans </c:v>
                </c:pt>
                <c:pt idx="5">
                  <c:v>70-74 ans </c:v>
                </c:pt>
                <c:pt idx="6">
                  <c:v>75-79 ans </c:v>
                </c:pt>
                <c:pt idx="7">
                  <c:v>80 ans et plus </c:v>
                </c:pt>
              </c:strCache>
            </c:strRef>
          </c:cat>
          <c:val>
            <c:numRef>
              <c:f>'Classe d''âge'!$F$12:$F$19</c:f>
              <c:numCache>
                <c:formatCode>0.0%</c:formatCode>
                <c:ptCount val="8"/>
                <c:pt idx="0">
                  <c:v>5.5551998802485063E-3</c:v>
                </c:pt>
                <c:pt idx="1">
                  <c:v>2.733162219588274E-2</c:v>
                </c:pt>
                <c:pt idx="2">
                  <c:v>5.7083930057643249E-2</c:v>
                </c:pt>
                <c:pt idx="3">
                  <c:v>0.23082008677213775</c:v>
                </c:pt>
                <c:pt idx="4">
                  <c:v>8.3487829339865441E-2</c:v>
                </c:pt>
                <c:pt idx="5">
                  <c:v>7.9324410376020366E-2</c:v>
                </c:pt>
                <c:pt idx="6">
                  <c:v>0.1091284753281026</c:v>
                </c:pt>
                <c:pt idx="7">
                  <c:v>0.40726844605009932</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2013/2014</c:v>
          </c:tx>
          <c:spPr>
            <a:solidFill>
              <a:srgbClr val="4E455D"/>
            </a:solidFill>
            <a:ln w="25400">
              <a:noFill/>
            </a:ln>
          </c:spPr>
          <c:invertIfNegative val="0"/>
          <c:cat>
            <c:strRef>
              <c:f>'Classe d''âge'!$A$12:$A$19</c:f>
              <c:strCache>
                <c:ptCount val="8"/>
                <c:pt idx="0">
                  <c:v>0-4 ans </c:v>
                </c:pt>
                <c:pt idx="1">
                  <c:v>5-17 ans </c:v>
                </c:pt>
                <c:pt idx="2">
                  <c:v>18-39 ans </c:v>
                </c:pt>
                <c:pt idx="3">
                  <c:v>40-64 ans </c:v>
                </c:pt>
                <c:pt idx="4">
                  <c:v>65-69 ans </c:v>
                </c:pt>
                <c:pt idx="5">
                  <c:v>70-74 ans </c:v>
                </c:pt>
                <c:pt idx="6">
                  <c:v>75-79 ans </c:v>
                </c:pt>
                <c:pt idx="7">
                  <c:v>80 ans et plus </c:v>
                </c:pt>
              </c:strCache>
            </c:strRef>
          </c:cat>
          <c:val>
            <c:numRef>
              <c:f>'Classe d''âge'!$I$12:$I$19</c:f>
              <c:numCache>
                <c:formatCode>\+0.0%;\-0.0%;0</c:formatCode>
                <c:ptCount val="8"/>
                <c:pt idx="0">
                  <c:v>-3.6875801424653534E-2</c:v>
                </c:pt>
                <c:pt idx="1">
                  <c:v>-7.7053577984800988E-4</c:v>
                </c:pt>
                <c:pt idx="2">
                  <c:v>-5.7629937901467962E-3</c:v>
                </c:pt>
                <c:pt idx="3">
                  <c:v>-2.8014201353878304E-4</c:v>
                </c:pt>
                <c:pt idx="4">
                  <c:v>6.9832567942310381E-2</c:v>
                </c:pt>
                <c:pt idx="5">
                  <c:v>-2.7163144608874589E-3</c:v>
                </c:pt>
                <c:pt idx="6">
                  <c:v>-1.4000967652130712E-2</c:v>
                </c:pt>
                <c:pt idx="7">
                  <c:v>3.1641552320852834E-2</c:v>
                </c:pt>
              </c:numCache>
            </c:numRef>
          </c:val>
        </c:ser>
        <c:ser>
          <c:idx val="1"/>
          <c:order val="1"/>
          <c:tx>
            <c:v>2014/2015</c:v>
          </c:tx>
          <c:spPr>
            <a:solidFill>
              <a:srgbClr val="0095CB"/>
            </a:solidFill>
            <a:ln w="25400">
              <a:noFill/>
            </a:ln>
          </c:spPr>
          <c:invertIfNegative val="0"/>
          <c:cat>
            <c:strRef>
              <c:f>'Classe d''âge'!$A$12:$A$19</c:f>
              <c:strCache>
                <c:ptCount val="8"/>
                <c:pt idx="0">
                  <c:v>0-4 ans </c:v>
                </c:pt>
                <c:pt idx="1">
                  <c:v>5-17 ans </c:v>
                </c:pt>
                <c:pt idx="2">
                  <c:v>18-39 ans </c:v>
                </c:pt>
                <c:pt idx="3">
                  <c:v>40-64 ans </c:v>
                </c:pt>
                <c:pt idx="4">
                  <c:v>65-69 ans </c:v>
                </c:pt>
                <c:pt idx="5">
                  <c:v>70-74 ans </c:v>
                </c:pt>
                <c:pt idx="6">
                  <c:v>75-79 ans </c:v>
                </c:pt>
                <c:pt idx="7">
                  <c:v>80 ans et plus </c:v>
                </c:pt>
              </c:strCache>
            </c:strRef>
          </c:cat>
          <c:val>
            <c:numRef>
              <c:f>'Classe d''âge'!$L$12:$L$19</c:f>
              <c:numCache>
                <c:formatCode>\+0.0%;\-0.0%;0</c:formatCode>
                <c:ptCount val="8"/>
                <c:pt idx="0">
                  <c:v>4.3636880507912437E-3</c:v>
                </c:pt>
                <c:pt idx="1">
                  <c:v>-4.6430040474779374E-3</c:v>
                </c:pt>
                <c:pt idx="2">
                  <c:v>2.194280449036733E-2</c:v>
                </c:pt>
                <c:pt idx="3">
                  <c:v>1.0292913598253938E-2</c:v>
                </c:pt>
                <c:pt idx="4">
                  <c:v>7.0646999576891634E-2</c:v>
                </c:pt>
                <c:pt idx="5">
                  <c:v>3.509366460612854E-2</c:v>
                </c:pt>
                <c:pt idx="6">
                  <c:v>-2.7451691321620643E-3</c:v>
                </c:pt>
                <c:pt idx="7">
                  <c:v>4.4322624831131301E-2</c:v>
                </c:pt>
              </c:numCache>
            </c:numRef>
          </c:val>
        </c:ser>
        <c:dLbls>
          <c:showLegendKey val="0"/>
          <c:showVal val="0"/>
          <c:showCatName val="0"/>
          <c:showSerName val="0"/>
          <c:showPercent val="0"/>
          <c:showBubbleSize val="0"/>
        </c:dLbls>
        <c:gapWidth val="75"/>
        <c:overlap val="-25"/>
        <c:axId val="358323648"/>
        <c:axId val="413103920"/>
      </c:barChart>
      <c:catAx>
        <c:axId val="358323648"/>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413103920"/>
        <c:crosses val="autoZero"/>
        <c:auto val="1"/>
        <c:lblAlgn val="ctr"/>
        <c:lblOffset val="100"/>
        <c:noMultiLvlLbl val="0"/>
      </c:catAx>
      <c:valAx>
        <c:axId val="413103920"/>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358323648"/>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Lbls>
            <c:dLbl>
              <c:idx val="0"/>
              <c:layout>
                <c:manualLayout>
                  <c:x val="-1.1204481792717087E-2"/>
                  <c:y val="1.1824768800018569E-18"/>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1"/>
              <c:layout>
                <c:manualLayout>
                  <c:x val="-3.7348272642390291E-3"/>
                  <c:y val="8.2559339525283791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2"/>
              <c:layout>
                <c:manualLayout>
                  <c:x val="-7.4696545284780582E-3"/>
                  <c:y val="-3.7839260160059421E-17"/>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3"/>
              <c:layout>
                <c:manualLayout>
                  <c:x val="7.4696545284780582E-3"/>
                  <c:y val="-8.2559339525283791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4"/>
              <c:layout>
                <c:manualLayout>
                  <c:x val="0"/>
                  <c:y val="8.2559339525283791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5"/>
              <c:layout>
                <c:manualLayout>
                  <c:x val="3.7348272642390291E-3"/>
                  <c:y val="1.651186790505675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6"/>
              <c:layout>
                <c:manualLayout>
                  <c:x val="0"/>
                  <c:y val="8.2559339525283791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7"/>
              <c:layout>
                <c:manualLayout>
                  <c:x val="-1.1204481792717087E-2"/>
                  <c:y val="1.23839009287925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numFmt formatCode="0%" sourceLinked="0"/>
            <c:spPr>
              <a:noFill/>
              <a:ln>
                <a:noFill/>
              </a:ln>
              <a:effectLst/>
            </c:spPr>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Sexe!$A$9:$A$10</c:f>
              <c:strCache>
                <c:ptCount val="2"/>
                <c:pt idx="0">
                  <c:v>Hommes</c:v>
                </c:pt>
                <c:pt idx="1">
                  <c:v>Femmes</c:v>
                </c:pt>
              </c:strCache>
            </c:strRef>
          </c:cat>
          <c:val>
            <c:numRef>
              <c:f>Sexe!$F$9:$F$10</c:f>
              <c:numCache>
                <c:formatCode>\+0.0%;\-0.0%;0</c:formatCode>
                <c:ptCount val="2"/>
                <c:pt idx="0">
                  <c:v>0.42931695135481884</c:v>
                </c:pt>
                <c:pt idx="1">
                  <c:v>0.57068304864518116</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2013/2014</c:v>
          </c:tx>
          <c:spPr>
            <a:solidFill>
              <a:srgbClr val="4E455D"/>
            </a:solidFill>
            <a:ln w="25400">
              <a:noFill/>
            </a:ln>
          </c:spPr>
          <c:invertIfNegative val="0"/>
          <c:cat>
            <c:strRef>
              <c:f>Sexe!$A$9:$A$11</c:f>
              <c:strCache>
                <c:ptCount val="3"/>
                <c:pt idx="0">
                  <c:v>Hommes</c:v>
                </c:pt>
                <c:pt idx="1">
                  <c:v>Femmes</c:v>
                </c:pt>
                <c:pt idx="2">
                  <c:v>Total</c:v>
                </c:pt>
              </c:strCache>
            </c:strRef>
          </c:cat>
          <c:val>
            <c:numRef>
              <c:f>Sexe!$I$9:$I$11</c:f>
              <c:numCache>
                <c:formatCode>\+0.0%;\-0.0%;0</c:formatCode>
                <c:ptCount val="3"/>
                <c:pt idx="0">
                  <c:v>1.7698134090711606E-2</c:v>
                </c:pt>
                <c:pt idx="1">
                  <c:v>1.3572372348330999E-2</c:v>
                </c:pt>
                <c:pt idx="2">
                  <c:v>1.5332144042473484E-2</c:v>
                </c:pt>
              </c:numCache>
            </c:numRef>
          </c:val>
        </c:ser>
        <c:ser>
          <c:idx val="1"/>
          <c:order val="1"/>
          <c:tx>
            <c:v>2014/2015</c:v>
          </c:tx>
          <c:spPr>
            <a:solidFill>
              <a:srgbClr val="0095CB"/>
            </a:solidFill>
            <a:ln w="25400">
              <a:noFill/>
            </a:ln>
          </c:spPr>
          <c:invertIfNegative val="0"/>
          <c:cat>
            <c:strRef>
              <c:f>Sexe!$A$9:$A$11</c:f>
              <c:strCache>
                <c:ptCount val="3"/>
                <c:pt idx="0">
                  <c:v>Hommes</c:v>
                </c:pt>
                <c:pt idx="1">
                  <c:v>Femmes</c:v>
                </c:pt>
                <c:pt idx="2">
                  <c:v>Total</c:v>
                </c:pt>
              </c:strCache>
            </c:strRef>
          </c:cat>
          <c:val>
            <c:numRef>
              <c:f>Sexe!$L$9:$L$11</c:f>
              <c:numCache>
                <c:formatCode>\+0.0%;\-0.0%;0</c:formatCode>
                <c:ptCount val="3"/>
                <c:pt idx="0">
                  <c:v>3.3709751242594337E-2</c:v>
                </c:pt>
                <c:pt idx="1">
                  <c:v>2.6360410569443438E-2</c:v>
                </c:pt>
                <c:pt idx="2">
                  <c:v>2.9502448368428861E-2</c:v>
                </c:pt>
              </c:numCache>
            </c:numRef>
          </c:val>
        </c:ser>
        <c:dLbls>
          <c:showLegendKey val="0"/>
          <c:showVal val="0"/>
          <c:showCatName val="0"/>
          <c:showSerName val="0"/>
          <c:showPercent val="0"/>
          <c:showBubbleSize val="0"/>
        </c:dLbls>
        <c:gapWidth val="75"/>
        <c:overlap val="-25"/>
        <c:axId val="361225808"/>
        <c:axId val="361225248"/>
      </c:barChart>
      <c:catAx>
        <c:axId val="361225808"/>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361225248"/>
        <c:crosses val="autoZero"/>
        <c:auto val="1"/>
        <c:lblAlgn val="ctr"/>
        <c:lblOffset val="100"/>
        <c:noMultiLvlLbl val="0"/>
      </c:catAx>
      <c:valAx>
        <c:axId val="361225248"/>
        <c:scaling>
          <c:orientation val="minMax"/>
        </c:scaling>
        <c:delete val="0"/>
        <c:axPos val="l"/>
        <c:majorGridlines>
          <c:spPr>
            <a:ln w="3175">
              <a:solidFill>
                <a:sysClr val="window" lastClr="FFFFFF"/>
              </a:solidFill>
              <a:prstDash val="solid"/>
            </a:ln>
          </c:spPr>
        </c:majorGridlines>
        <c:numFmt formatCode="0.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361225808"/>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Lbls>
            <c:dLbl>
              <c:idx val="0"/>
              <c:layout>
                <c:manualLayout>
                  <c:x val="-1.1204481792717087E-2"/>
                  <c:y val="1.1824768800018569E-18"/>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1"/>
              <c:layout>
                <c:manualLayout>
                  <c:x val="-3.7348272642390291E-3"/>
                  <c:y val="8.2559339525283791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2"/>
              <c:layout>
                <c:manualLayout>
                  <c:x val="-7.4696545284780582E-3"/>
                  <c:y val="-3.7839260160059421E-17"/>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3"/>
              <c:layout>
                <c:manualLayout>
                  <c:x val="7.4696545284780582E-3"/>
                  <c:y val="-8.2559339525283791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4"/>
              <c:layout>
                <c:manualLayout>
                  <c:x val="0"/>
                  <c:y val="8.2559339525283791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5"/>
              <c:layout>
                <c:manualLayout>
                  <c:x val="3.7348272642390291E-3"/>
                  <c:y val="1.651186790505675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6"/>
              <c:layout>
                <c:manualLayout>
                  <c:x val="0"/>
                  <c:y val="8.2559339525283791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7"/>
              <c:layout>
                <c:manualLayout>
                  <c:x val="-1.1204481792717087E-2"/>
                  <c:y val="1.23839009287925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numFmt formatCode="0%" sourceLinked="0"/>
            <c:spPr>
              <a:noFill/>
              <a:ln>
                <a:noFill/>
              </a:ln>
              <a:effectLst/>
            </c:spPr>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'Secteur financement'!$A$11:$A$12</c:f>
              <c:strCache>
                <c:ptCount val="2"/>
                <c:pt idx="0">
                  <c:v>DAF</c:v>
                </c:pt>
                <c:pt idx="1">
                  <c:v>OQN</c:v>
                </c:pt>
              </c:strCache>
            </c:strRef>
          </c:cat>
          <c:val>
            <c:numRef>
              <c:f>'Secteur financement'!$F$11:$F$12</c:f>
              <c:numCache>
                <c:formatCode>0.0%</c:formatCode>
                <c:ptCount val="2"/>
                <c:pt idx="0">
                  <c:v>0.6377687169232078</c:v>
                </c:pt>
                <c:pt idx="1">
                  <c:v>0.36223128307679214</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2013/2014</c:v>
          </c:tx>
          <c:spPr>
            <a:solidFill>
              <a:srgbClr val="4E455D"/>
            </a:solidFill>
            <a:ln w="25400">
              <a:noFill/>
            </a:ln>
          </c:spPr>
          <c:invertIfNegative val="0"/>
          <c:cat>
            <c:strRef>
              <c:f>'Secteur financement'!$A$11:$A$13</c:f>
              <c:strCache>
                <c:ptCount val="3"/>
                <c:pt idx="0">
                  <c:v>DAF</c:v>
                </c:pt>
                <c:pt idx="1">
                  <c:v>OQN</c:v>
                </c:pt>
                <c:pt idx="2">
                  <c:v>Total</c:v>
                </c:pt>
              </c:strCache>
            </c:strRef>
          </c:cat>
          <c:val>
            <c:numRef>
              <c:f>'Secteur financement'!$I$11:$I$13</c:f>
              <c:numCache>
                <c:formatCode>\+0.0%;\-0.0%;0</c:formatCode>
                <c:ptCount val="3"/>
                <c:pt idx="0">
                  <c:v>3.8425056368032373E-3</c:v>
                </c:pt>
                <c:pt idx="1">
                  <c:v>3.6579424579044326E-2</c:v>
                </c:pt>
                <c:pt idx="2">
                  <c:v>1.5332144042473484E-2</c:v>
                </c:pt>
              </c:numCache>
            </c:numRef>
          </c:val>
        </c:ser>
        <c:ser>
          <c:idx val="1"/>
          <c:order val="1"/>
          <c:tx>
            <c:v>2014/2015</c:v>
          </c:tx>
          <c:spPr>
            <a:solidFill>
              <a:srgbClr val="0095CB"/>
            </a:solidFill>
            <a:ln w="25400">
              <a:noFill/>
            </a:ln>
          </c:spPr>
          <c:invertIfNegative val="0"/>
          <c:cat>
            <c:strRef>
              <c:f>'Secteur financement'!$A$11:$A$13</c:f>
              <c:strCache>
                <c:ptCount val="3"/>
                <c:pt idx="0">
                  <c:v>DAF</c:v>
                </c:pt>
                <c:pt idx="1">
                  <c:v>OQN</c:v>
                </c:pt>
                <c:pt idx="2">
                  <c:v>Total</c:v>
                </c:pt>
              </c:strCache>
            </c:strRef>
          </c:cat>
          <c:val>
            <c:numRef>
              <c:f>'Secteur financement'!$L$11:$L$13</c:f>
              <c:numCache>
                <c:formatCode>\+0.0%;\-0.0%;0</c:formatCode>
                <c:ptCount val="3"/>
                <c:pt idx="0">
                  <c:v>2.3694024108875233E-2</c:v>
                </c:pt>
                <c:pt idx="1">
                  <c:v>3.9904483556437949E-2</c:v>
                </c:pt>
                <c:pt idx="2">
                  <c:v>2.9502448368428861E-2</c:v>
                </c:pt>
              </c:numCache>
            </c:numRef>
          </c:val>
        </c:ser>
        <c:dLbls>
          <c:showLegendKey val="0"/>
          <c:showVal val="0"/>
          <c:showCatName val="0"/>
          <c:showSerName val="0"/>
          <c:showPercent val="0"/>
          <c:showBubbleSize val="0"/>
        </c:dLbls>
        <c:gapWidth val="75"/>
        <c:overlap val="-25"/>
        <c:axId val="195029536"/>
        <c:axId val="194880208"/>
      </c:barChart>
      <c:catAx>
        <c:axId val="195029536"/>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194880208"/>
        <c:crosses val="autoZero"/>
        <c:auto val="1"/>
        <c:lblAlgn val="ctr"/>
        <c:lblOffset val="100"/>
        <c:noMultiLvlLbl val="0"/>
      </c:catAx>
      <c:valAx>
        <c:axId val="194880208"/>
        <c:scaling>
          <c:orientation val="minMax"/>
        </c:scaling>
        <c:delete val="0"/>
        <c:axPos val="l"/>
        <c:majorGridlines>
          <c:spPr>
            <a:ln w="3175">
              <a:solidFill>
                <a:sysClr val="window" lastClr="FFFFFF"/>
              </a:solidFill>
              <a:prstDash val="solid"/>
            </a:ln>
          </c:spPr>
        </c:majorGridlines>
        <c:numFmt formatCode="0.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95029536"/>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Lbls>
            <c:dLbl>
              <c:idx val="0"/>
              <c:layout>
                <c:manualLayout>
                  <c:x val="-1.1204481792717087E-2"/>
                  <c:y val="1.1824768800018569E-18"/>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1"/>
              <c:layout>
                <c:manualLayout>
                  <c:x val="0.14147969127621424"/>
                  <c:y val="-1.454545454545454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2"/>
              <c:layout>
                <c:manualLayout>
                  <c:x val="-7.4696545284780582E-3"/>
                  <c:y val="-3.7839260160059421E-17"/>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3"/>
              <c:layout>
                <c:manualLayout>
                  <c:x val="7.4696545284780582E-3"/>
                  <c:y val="-8.2559339525283791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4"/>
              <c:layout>
                <c:manualLayout>
                  <c:x val="0"/>
                  <c:y val="8.2559339525283791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5"/>
              <c:layout>
                <c:manualLayout>
                  <c:x val="3.7348272642390291E-3"/>
                  <c:y val="1.651186790505675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6"/>
              <c:layout>
                <c:manualLayout>
                  <c:x val="0"/>
                  <c:y val="8.2559339525283791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7"/>
              <c:layout>
                <c:manualLayout>
                  <c:x val="-1.1204481792717087E-2"/>
                  <c:y val="1.23839009287925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numFmt formatCode="0%" sourceLinked="0"/>
            <c:spPr>
              <a:noFill/>
              <a:ln>
                <a:noFill/>
              </a:ln>
              <a:effectLst/>
            </c:spPr>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Statut!$A$11:$A$13</c:f>
              <c:strCache>
                <c:ptCount val="3"/>
                <c:pt idx="0">
                  <c:v>Etablissements privés commerciaux</c:v>
                </c:pt>
                <c:pt idx="1">
                  <c:v>Etablissements privés d'intérêt collectif</c:v>
                </c:pt>
                <c:pt idx="2">
                  <c:v>Etablissements publics</c:v>
                </c:pt>
              </c:strCache>
            </c:strRef>
          </c:cat>
          <c:val>
            <c:numRef>
              <c:f>Statut!$F$11:$F$13</c:f>
              <c:numCache>
                <c:formatCode>0.0%</c:formatCode>
                <c:ptCount val="3"/>
                <c:pt idx="0">
                  <c:v>0.33465875161426434</c:v>
                </c:pt>
                <c:pt idx="1">
                  <c:v>0.27753501445778628</c:v>
                </c:pt>
                <c:pt idx="2">
                  <c:v>0.38780623392794938</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1622425</xdr:colOff>
      <xdr:row>1</xdr:row>
      <xdr:rowOff>133351</xdr:rowOff>
    </xdr:from>
    <xdr:to>
      <xdr:col>5</xdr:col>
      <xdr:colOff>4270375</xdr:colOff>
      <xdr:row>12</xdr:row>
      <xdr:rowOff>9526</xdr:rowOff>
    </xdr:to>
    <xdr:sp macro="" textlink="">
      <xdr:nvSpPr>
        <xdr:cNvPr id="6" name="ZoneTexte 5"/>
        <xdr:cNvSpPr txBox="1"/>
      </xdr:nvSpPr>
      <xdr:spPr>
        <a:xfrm>
          <a:off x="4067175" y="292101"/>
          <a:ext cx="7029450" cy="162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fr-FR" sz="2000" b="1"/>
            <a:t>ANALYSE</a:t>
          </a:r>
          <a:r>
            <a:rPr lang="fr-FR" sz="2000" b="1" baseline="0"/>
            <a:t> DE L'ACTIVITE HOSPITALIERE </a:t>
          </a:r>
          <a:r>
            <a:rPr lang="fr-FR" sz="2000" b="1" baseline="0">
              <a:solidFill>
                <a:schemeClr val="dk1"/>
              </a:solidFill>
              <a:effectLst/>
              <a:latin typeface="+mn-lt"/>
              <a:ea typeface="+mn-ea"/>
              <a:cs typeface="+mn-cs"/>
            </a:rPr>
            <a:t>2015</a:t>
          </a:r>
          <a:endParaRPr lang="fr-FR" sz="2000">
            <a:effectLst/>
          </a:endParaRPr>
        </a:p>
        <a:p>
          <a:pPr algn="ctr"/>
          <a:r>
            <a:rPr lang="fr-FR" sz="1100" b="1" baseline="0"/>
            <a:t> </a:t>
          </a:r>
        </a:p>
        <a:p>
          <a:pPr algn="ctr"/>
          <a:endParaRPr lang="fr-FR" sz="1400" b="1" baseline="0"/>
        </a:p>
        <a:p>
          <a:pPr lvl="0" algn="ctr"/>
          <a:r>
            <a:rPr lang="fr-FR" sz="1400" b="1" baseline="0">
              <a:solidFill>
                <a:schemeClr val="tx1"/>
              </a:solidFill>
            </a:rPr>
            <a:t>Champ SSR </a:t>
          </a:r>
          <a:endParaRPr lang="fr-FR" sz="1100" b="1" baseline="0"/>
        </a:p>
        <a:p>
          <a:pPr lvl="0" algn="l"/>
          <a:endParaRPr lang="fr-FR" sz="1100" b="1" baseline="0"/>
        </a:p>
      </xdr:txBody>
    </xdr:sp>
    <xdr:clientData/>
  </xdr:twoCellAnchor>
  <xdr:twoCellAnchor editAs="oneCell">
    <xdr:from>
      <xdr:col>1</xdr:col>
      <xdr:colOff>38099</xdr:colOff>
      <xdr:row>0</xdr:row>
      <xdr:rowOff>104775</xdr:rowOff>
    </xdr:from>
    <xdr:to>
      <xdr:col>1</xdr:col>
      <xdr:colOff>1876424</xdr:colOff>
      <xdr:row>10</xdr:row>
      <xdr:rowOff>127845</xdr:rowOff>
    </xdr:to>
    <xdr:pic>
      <xdr:nvPicPr>
        <xdr:cNvPr id="8" name="Imag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4" y="104775"/>
          <a:ext cx="1838325" cy="164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37</xdr:row>
      <xdr:rowOff>0</xdr:rowOff>
    </xdr:from>
    <xdr:to>
      <xdr:col>4</xdr:col>
      <xdr:colOff>1414463</xdr:colOff>
      <xdr:row>49</xdr:row>
      <xdr:rowOff>67849</xdr:rowOff>
    </xdr:to>
    <xdr:pic>
      <xdr:nvPicPr>
        <xdr:cNvPr id="2" name="Image 1"/>
        <xdr:cNvPicPr>
          <a:picLocks noChangeAspect="1"/>
        </xdr:cNvPicPr>
      </xdr:nvPicPr>
      <xdr:blipFill>
        <a:blip xmlns:r="http://schemas.openxmlformats.org/officeDocument/2006/relationships" r:embed="rId2"/>
        <a:stretch>
          <a:fillRect/>
        </a:stretch>
      </xdr:blipFill>
      <xdr:spPr>
        <a:xfrm>
          <a:off x="3190875" y="3724275"/>
          <a:ext cx="4562475" cy="20109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xdr:colOff>
      <xdr:row>0</xdr:row>
      <xdr:rowOff>38101</xdr:rowOff>
    </xdr:from>
    <xdr:to>
      <xdr:col>12</xdr:col>
      <xdr:colOff>460375</xdr:colOff>
      <xdr:row>8</xdr:row>
      <xdr:rowOff>152401</xdr:rowOff>
    </xdr:to>
    <xdr:sp macro="" textlink="">
      <xdr:nvSpPr>
        <xdr:cNvPr id="5" name="ZoneTexte 4"/>
        <xdr:cNvSpPr txBox="1"/>
      </xdr:nvSpPr>
      <xdr:spPr>
        <a:xfrm>
          <a:off x="38100" y="38101"/>
          <a:ext cx="11868150" cy="1384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mention spécialisée </a:t>
          </a:r>
        </a:p>
        <a:p>
          <a:endParaRPr lang="fr-FR" sz="1100" b="1">
            <a:solidFill>
              <a:schemeClr val="bg2"/>
            </a:solidFill>
          </a:endParaRPr>
        </a:p>
        <a:p>
          <a:r>
            <a:rPr lang="fr-FR" sz="1100">
              <a:solidFill>
                <a:srgbClr val="4E455D"/>
              </a:solidFill>
            </a:rPr>
            <a:t>     - Une grande partie des journées de SSR (38,4%) est sans mention</a:t>
          </a:r>
          <a:r>
            <a:rPr lang="fr-FR" sz="1100" baseline="0">
              <a:solidFill>
                <a:srgbClr val="4E455D"/>
              </a:solidFill>
            </a:rPr>
            <a:t> spécialisée.</a:t>
          </a:r>
        </a:p>
        <a:p>
          <a:r>
            <a:rPr lang="fr-FR" sz="1100" baseline="0">
              <a:solidFill>
                <a:srgbClr val="4E455D"/>
              </a:solidFill>
            </a:rPr>
            <a:t>     - Pour les journées avec mention, les trois plus courantes sont :</a:t>
          </a:r>
        </a:p>
        <a:p>
          <a:pPr marL="628650" lvl="1" indent="-171450">
            <a:buFont typeface="Arial" panose="020B0604020202020204" pitchFamily="34" charset="0"/>
            <a:buChar char="•"/>
          </a:pPr>
          <a:r>
            <a:rPr lang="fr-FR" sz="1100" baseline="0">
              <a:solidFill>
                <a:srgbClr val="4E455D"/>
              </a:solidFill>
            </a:rPr>
            <a:t>Affections de la personnes âgée polypathologique, dépendante ou à risque de dépendance ;</a:t>
          </a:r>
        </a:p>
        <a:p>
          <a:pPr marL="628650" lvl="1" indent="-171450">
            <a:buFont typeface="Arial" panose="020B0604020202020204" pitchFamily="34" charset="0"/>
            <a:buChar char="•"/>
          </a:pPr>
          <a:r>
            <a:rPr lang="fr-FR" sz="1100" baseline="0">
              <a:solidFill>
                <a:srgbClr val="4E455D"/>
              </a:solidFill>
            </a:rPr>
            <a:t>Affections de l'appareil locomoteur ;</a:t>
          </a:r>
        </a:p>
        <a:p>
          <a:pPr marL="628650" lvl="1" indent="-171450">
            <a:buFont typeface="Arial" panose="020B0604020202020204" pitchFamily="34" charset="0"/>
            <a:buChar char="•"/>
          </a:pPr>
          <a:r>
            <a:rPr lang="fr-FR" sz="1100" baseline="0">
              <a:solidFill>
                <a:srgbClr val="4E455D"/>
              </a:solidFill>
            </a:rPr>
            <a:t>Affection du système nerveux.</a:t>
          </a:r>
        </a:p>
        <a:p>
          <a:r>
            <a:rPr lang="fr-FR" sz="1100">
              <a:solidFill>
                <a:srgbClr val="4E455D"/>
              </a:solidFill>
            </a:rPr>
            <a:t>     - La</a:t>
          </a:r>
          <a:r>
            <a:rPr lang="fr-FR" sz="1100" baseline="0">
              <a:solidFill>
                <a:srgbClr val="4E455D"/>
              </a:solidFill>
            </a:rPr>
            <a:t> quasi-totalité des journées (96,7%) est réalisée dans des établissements avec une autorisation pour adultes.</a:t>
          </a:r>
          <a:endParaRPr lang="fr-FR" sz="1100">
            <a:solidFill>
              <a:srgbClr val="4E455D"/>
            </a:solidFill>
          </a:endParaRPr>
        </a:p>
      </xdr:txBody>
    </xdr:sp>
    <xdr:clientData/>
  </xdr:twoCellAnchor>
  <xdr:twoCellAnchor>
    <xdr:from>
      <xdr:col>6</xdr:col>
      <xdr:colOff>209550</xdr:colOff>
      <xdr:row>39</xdr:row>
      <xdr:rowOff>57150</xdr:rowOff>
    </xdr:from>
    <xdr:to>
      <xdr:col>10</xdr:col>
      <xdr:colOff>666300</xdr:colOff>
      <xdr:row>61</xdr:row>
      <xdr:rowOff>62025</xdr:rowOff>
    </xdr:to>
    <xdr:graphicFrame macro="">
      <xdr:nvGraphicFramePr>
        <xdr:cNvPr id="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750093</xdr:colOff>
      <xdr:row>39</xdr:row>
      <xdr:rowOff>59530</xdr:rowOff>
    </xdr:from>
    <xdr:to>
      <xdr:col>3</xdr:col>
      <xdr:colOff>147187</xdr:colOff>
      <xdr:row>61</xdr:row>
      <xdr:rowOff>64405</xdr:rowOff>
    </xdr:to>
    <xdr:graphicFrame macro="">
      <xdr:nvGraphicFramePr>
        <xdr:cNvPr id="6"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15</xdr:col>
      <xdr:colOff>642938</xdr:colOff>
      <xdr:row>8</xdr:row>
      <xdr:rowOff>133350</xdr:rowOff>
    </xdr:to>
    <xdr:sp macro="" textlink="">
      <xdr:nvSpPr>
        <xdr:cNvPr id="5" name="ZoneTexte 4"/>
        <xdr:cNvSpPr txBox="1"/>
      </xdr:nvSpPr>
      <xdr:spPr>
        <a:xfrm>
          <a:off x="38100" y="38100"/>
          <a:ext cx="13142119" cy="142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catégorie majeure </a:t>
          </a:r>
        </a:p>
        <a:p>
          <a:endParaRPr lang="fr-FR" sz="1100" b="1">
            <a:solidFill>
              <a:schemeClr val="bg2"/>
            </a:solidFill>
          </a:endParaRPr>
        </a:p>
        <a:p>
          <a:r>
            <a:rPr lang="fr-FR" sz="1100">
              <a:solidFill>
                <a:srgbClr val="4E455D"/>
              </a:solidFill>
            </a:rPr>
            <a:t>     - Trois catégories majeures concentrent plus des</a:t>
          </a:r>
          <a:r>
            <a:rPr lang="fr-FR" sz="1100" baseline="0">
              <a:solidFill>
                <a:srgbClr val="4E455D"/>
              </a:solidFill>
            </a:rPr>
            <a:t> deux tiers des journées :</a:t>
          </a:r>
          <a:endParaRPr lang="fr-FR" sz="1100">
            <a:solidFill>
              <a:srgbClr val="4E455D"/>
            </a:solidFill>
          </a:endParaRPr>
        </a:p>
        <a:p>
          <a:pPr marL="628650" lvl="1" indent="-171450">
            <a:buFont typeface="Arial" panose="020B0604020202020204" pitchFamily="34" charset="0"/>
            <a:buChar char="•"/>
          </a:pPr>
          <a:r>
            <a:rPr lang="fr-FR" sz="1100">
              <a:solidFill>
                <a:srgbClr val="4E455D"/>
              </a:solidFill>
            </a:rPr>
            <a:t>la CM 08 : Affections et traumatismes du</a:t>
          </a:r>
          <a:r>
            <a:rPr lang="fr-FR" sz="1100" baseline="0">
              <a:solidFill>
                <a:srgbClr val="4E455D"/>
              </a:solidFill>
            </a:rPr>
            <a:t> système ostéoarticulaire ;</a:t>
          </a:r>
        </a:p>
        <a:p>
          <a:pPr marL="628650" lvl="1" indent="-171450">
            <a:buFont typeface="Arial" panose="020B0604020202020204" pitchFamily="34" charset="0"/>
            <a:buChar char="•"/>
          </a:pPr>
          <a:r>
            <a:rPr lang="fr-FR" sz="1100" baseline="0">
              <a:solidFill>
                <a:srgbClr val="4E455D"/>
              </a:solidFill>
            </a:rPr>
            <a:t>la CM 01 : Affections du système nerveux ;</a:t>
          </a:r>
        </a:p>
        <a:p>
          <a:pPr marL="628650" lvl="1" indent="-171450">
            <a:buFont typeface="Arial" panose="020B0604020202020204" pitchFamily="34" charset="0"/>
            <a:buChar char="•"/>
          </a:pPr>
          <a:r>
            <a:rPr lang="fr-FR" sz="1100" baseline="0">
              <a:solidFill>
                <a:srgbClr val="4E455D"/>
              </a:solidFill>
            </a:rPr>
            <a:t>la CM 05 : Affections de l'appareil circulatoire.</a:t>
          </a:r>
        </a:p>
        <a:p>
          <a:pPr marL="0" indent="0">
            <a:buFont typeface="Arial" panose="020B0604020202020204" pitchFamily="34" charset="0"/>
            <a:buNone/>
          </a:pPr>
          <a:r>
            <a:rPr lang="fr-FR" sz="1100" baseline="0">
              <a:solidFill>
                <a:srgbClr val="4E455D"/>
              </a:solidFill>
            </a:rPr>
            <a:t>     -  L'âge moyen est différent par catégorie majeure : 48 ans en moyenne pour la CM 10 (Affections endocriniennes, métaboliques et nutritionnelles) et 74 ans pour la CM 6 (Affections des organes digestifs).</a:t>
          </a:r>
          <a:endParaRPr lang="fr-FR" sz="1100">
            <a:solidFill>
              <a:sysClr val="windowText" lastClr="000000"/>
            </a:solidFill>
          </a:endParaRPr>
        </a:p>
      </xdr:txBody>
    </xdr:sp>
    <xdr:clientData/>
  </xdr:twoCellAnchor>
  <xdr:twoCellAnchor editAs="oneCell">
    <xdr:from>
      <xdr:col>7</xdr:col>
      <xdr:colOff>9525</xdr:colOff>
      <xdr:row>32</xdr:row>
      <xdr:rowOff>638175</xdr:rowOff>
    </xdr:from>
    <xdr:to>
      <xdr:col>15</xdr:col>
      <xdr:colOff>235439</xdr:colOff>
      <xdr:row>46</xdr:row>
      <xdr:rowOff>48275</xdr:rowOff>
    </xdr:to>
    <xdr:pic>
      <xdr:nvPicPr>
        <xdr:cNvPr id="4" name="Image 3"/>
        <xdr:cNvPicPr>
          <a:picLocks noChangeAspect="1"/>
        </xdr:cNvPicPr>
      </xdr:nvPicPr>
      <xdr:blipFill>
        <a:blip xmlns:r="http://schemas.openxmlformats.org/officeDocument/2006/relationships" r:embed="rId1"/>
        <a:stretch>
          <a:fillRect/>
        </a:stretch>
      </xdr:blipFill>
      <xdr:spPr>
        <a:xfrm>
          <a:off x="6096000" y="7419975"/>
          <a:ext cx="6364776" cy="311532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38101</xdr:colOff>
      <xdr:row>0</xdr:row>
      <xdr:rowOff>38100</xdr:rowOff>
    </xdr:from>
    <xdr:to>
      <xdr:col>12</xdr:col>
      <xdr:colOff>678656</xdr:colOff>
      <xdr:row>8</xdr:row>
      <xdr:rowOff>133350</xdr:rowOff>
    </xdr:to>
    <xdr:sp macro="" textlink="">
      <xdr:nvSpPr>
        <xdr:cNvPr id="5" name="ZoneTexte 4"/>
        <xdr:cNvSpPr txBox="1"/>
      </xdr:nvSpPr>
      <xdr:spPr>
        <a:xfrm>
          <a:off x="38101" y="38100"/>
          <a:ext cx="11213305" cy="142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Top 20 des groupes nosologiques </a:t>
          </a:r>
        </a:p>
        <a:p>
          <a:endParaRPr lang="fr-FR" sz="1100" b="1">
            <a:solidFill>
              <a:srgbClr val="4E455D"/>
            </a:solidFill>
          </a:endParaRPr>
        </a:p>
        <a:p>
          <a:r>
            <a:rPr lang="fr-FR" sz="1100">
              <a:solidFill>
                <a:srgbClr val="4E455D"/>
              </a:solidFill>
            </a:rPr>
            <a:t>     - Les 20 premiers groupes nosologiques en nombre de journées</a:t>
          </a:r>
          <a:r>
            <a:rPr lang="fr-FR" sz="1100" baseline="0">
              <a:solidFill>
                <a:srgbClr val="4E455D"/>
              </a:solidFill>
            </a:rPr>
            <a:t> représentent 55% de l'activité.</a:t>
          </a:r>
        </a:p>
        <a:p>
          <a:r>
            <a:rPr lang="fr-FR" sz="1100" baseline="0">
              <a:solidFill>
                <a:srgbClr val="4E455D"/>
              </a:solidFill>
            </a:rPr>
            <a:t>     - Les premiers groupes sont :</a:t>
          </a:r>
        </a:p>
        <a:p>
          <a:r>
            <a:rPr lang="fr-FR" sz="1100" baseline="0">
              <a:solidFill>
                <a:srgbClr val="4E455D"/>
              </a:solidFill>
              <a:latin typeface="+mn-lt"/>
              <a:ea typeface="+mn-ea"/>
              <a:cs typeface="+mn-cs"/>
            </a:rPr>
            <a:t>	les a</a:t>
          </a:r>
          <a:r>
            <a:rPr lang="fr-FR" sz="1100">
              <a:solidFill>
                <a:srgbClr val="4E455D"/>
              </a:solidFill>
              <a:latin typeface="+mn-lt"/>
              <a:ea typeface="+mn-ea"/>
              <a:cs typeface="+mn-cs"/>
            </a:rPr>
            <a:t>ccidents vasculaires cérébraux (</a:t>
          </a:r>
          <a:r>
            <a:rPr lang="fr-FR" sz="1100">
              <a:solidFill>
                <a:srgbClr val="4E455D"/>
              </a:solidFill>
              <a:effectLst/>
              <a:latin typeface="+mn-lt"/>
              <a:ea typeface="+mn-ea"/>
              <a:cs typeface="+mn-cs"/>
            </a:rPr>
            <a:t>0147) ;</a:t>
          </a:r>
        </a:p>
        <a:p>
          <a:r>
            <a:rPr lang="fr-FR" sz="1100">
              <a:solidFill>
                <a:srgbClr val="4E455D"/>
              </a:solidFill>
              <a:latin typeface="+mn-lt"/>
              <a:ea typeface="+mn-ea"/>
              <a:cs typeface="+mn-cs"/>
            </a:rPr>
            <a:t>	les maladies d'Alzheimer et démences apparentées (</a:t>
          </a:r>
          <a:r>
            <a:rPr lang="fr-FR" sz="1100">
              <a:solidFill>
                <a:srgbClr val="4E455D"/>
              </a:solidFill>
              <a:effectLst/>
              <a:latin typeface="+mn-lt"/>
              <a:ea typeface="+mn-ea"/>
              <a:cs typeface="+mn-cs"/>
            </a:rPr>
            <a:t>0127) ;</a:t>
          </a:r>
        </a:p>
        <a:p>
          <a:r>
            <a:rPr lang="fr-FR" sz="1100">
              <a:solidFill>
                <a:srgbClr val="4E455D"/>
              </a:solidFill>
              <a:effectLst/>
              <a:latin typeface="+mn-lt"/>
              <a:ea typeface="+mn-ea"/>
              <a:cs typeface="+mn-cs"/>
            </a:rPr>
            <a:t>	les</a:t>
          </a:r>
          <a:r>
            <a:rPr lang="fr-FR" sz="1100" baseline="0">
              <a:solidFill>
                <a:srgbClr val="4E455D"/>
              </a:solidFill>
              <a:effectLst/>
              <a:latin typeface="+mn-lt"/>
              <a:ea typeface="+mn-ea"/>
              <a:cs typeface="+mn-cs"/>
            </a:rPr>
            <a:t> a</a:t>
          </a:r>
          <a:r>
            <a:rPr lang="fr-FR" sz="1100">
              <a:solidFill>
                <a:srgbClr val="4E455D"/>
              </a:solidFill>
              <a:latin typeface="+mn-lt"/>
              <a:ea typeface="+mn-ea"/>
              <a:cs typeface="+mn-cs"/>
            </a:rPr>
            <a:t>rthroses du genou avec implant articulaire (</a:t>
          </a:r>
          <a:r>
            <a:rPr lang="fr-FR" sz="1100">
              <a:solidFill>
                <a:srgbClr val="4E455D"/>
              </a:solidFill>
              <a:effectLst/>
              <a:latin typeface="+mn-lt"/>
              <a:ea typeface="+mn-ea"/>
              <a:cs typeface="+mn-cs"/>
            </a:rPr>
            <a:t>0841).</a:t>
          </a:r>
          <a:endParaRPr lang="fr-FR" sz="1100">
            <a:solidFill>
              <a:srgbClr val="4E455D"/>
            </a:solidFill>
            <a:latin typeface="+mn-lt"/>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12</xdr:col>
      <xdr:colOff>607219</xdr:colOff>
      <xdr:row>8</xdr:row>
      <xdr:rowOff>133350</xdr:rowOff>
    </xdr:to>
    <xdr:sp macro="" textlink="">
      <xdr:nvSpPr>
        <xdr:cNvPr id="5" name="ZoneTexte 4"/>
        <xdr:cNvSpPr txBox="1"/>
      </xdr:nvSpPr>
      <xdr:spPr>
        <a:xfrm>
          <a:off x="38100" y="38100"/>
          <a:ext cx="11427619" cy="142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Top</a:t>
          </a:r>
          <a:r>
            <a:rPr lang="fr-FR" sz="1100" b="1" baseline="0">
              <a:solidFill>
                <a:schemeClr val="bg2"/>
              </a:solidFill>
            </a:rPr>
            <a:t> 20</a:t>
          </a:r>
          <a:r>
            <a:rPr lang="fr-FR" sz="1100" b="1">
              <a:solidFill>
                <a:schemeClr val="bg2"/>
              </a:solidFill>
            </a:rPr>
            <a:t> des racines </a:t>
          </a:r>
        </a:p>
        <a:p>
          <a:endParaRPr lang="fr-FR" sz="1100" b="1">
            <a:solidFill>
              <a:srgbClr val="FF0000"/>
            </a:solidFill>
          </a:endParaRPr>
        </a:p>
        <a:p>
          <a:r>
            <a:rPr lang="fr-FR" sz="1100">
              <a:solidFill>
                <a:srgbClr val="4E455D"/>
              </a:solidFill>
            </a:rPr>
            <a:t>     - Les 20 premières racines,</a:t>
          </a:r>
          <a:r>
            <a:rPr lang="fr-FR" sz="1100" baseline="0">
              <a:solidFill>
                <a:srgbClr val="4E455D"/>
              </a:solidFill>
            </a:rPr>
            <a:t> en nombre de journées, représentent près d'un tiers du nombre de journées.</a:t>
          </a:r>
        </a:p>
        <a:p>
          <a:r>
            <a:rPr lang="fr-FR" sz="1100" baseline="0">
              <a:solidFill>
                <a:srgbClr val="4E455D"/>
              </a:solidFill>
            </a:rPr>
            <a:t>     - Les premières racines sont :</a:t>
          </a:r>
        </a:p>
        <a:p>
          <a:r>
            <a:rPr lang="fr-FR" sz="1100">
              <a:solidFill>
                <a:srgbClr val="4E455D"/>
              </a:solidFill>
            </a:rPr>
            <a:t>	les a</a:t>
          </a:r>
          <a:r>
            <a:rPr lang="fr-FR" sz="1100">
              <a:solidFill>
                <a:srgbClr val="4E455D"/>
              </a:solidFill>
              <a:latin typeface="+mn-lt"/>
              <a:ea typeface="+mn-ea"/>
              <a:cs typeface="+mn-cs"/>
            </a:rPr>
            <a:t>rthroses du genou avec implant articulaire , score phy &lt;= 8 (</a:t>
          </a:r>
          <a:r>
            <a:rPr lang="fr-FR" sz="1100">
              <a:solidFill>
                <a:srgbClr val="4E455D"/>
              </a:solidFill>
              <a:effectLst/>
              <a:latin typeface="+mn-lt"/>
              <a:ea typeface="+mn-ea"/>
              <a:cs typeface="+mn-cs"/>
            </a:rPr>
            <a:t>0841A) ;</a:t>
          </a:r>
          <a:endParaRPr lang="fr-FR" sz="1100">
            <a:solidFill>
              <a:srgbClr val="4E455D"/>
            </a:solidFill>
            <a:latin typeface="+mn-lt"/>
            <a:ea typeface="+mn-ea"/>
            <a:cs typeface="+mn-cs"/>
          </a:endParaRPr>
        </a:p>
        <a:p>
          <a:r>
            <a:rPr lang="fr-FR" sz="1100">
              <a:solidFill>
                <a:srgbClr val="4E455D"/>
              </a:solidFill>
              <a:latin typeface="+mn-lt"/>
              <a:ea typeface="+mn-ea"/>
              <a:cs typeface="+mn-cs"/>
            </a:rPr>
            <a:t>	les maladies d'Alzheimer et démences apparentées , score phy &lt;= 12 (</a:t>
          </a:r>
          <a:r>
            <a:rPr lang="fr-FR" sz="1100">
              <a:solidFill>
                <a:srgbClr val="4E455D"/>
              </a:solidFill>
              <a:effectLst/>
              <a:latin typeface="+mn-lt"/>
              <a:ea typeface="+mn-ea"/>
              <a:cs typeface="+mn-cs"/>
            </a:rPr>
            <a:t>0127A) ;</a:t>
          </a:r>
          <a:endParaRPr lang="fr-FR" sz="1100">
            <a:solidFill>
              <a:srgbClr val="4E455D"/>
            </a:solidFill>
            <a:latin typeface="+mn-lt"/>
            <a:ea typeface="+mn-ea"/>
            <a:cs typeface="+mn-cs"/>
          </a:endParaRPr>
        </a:p>
        <a:p>
          <a:r>
            <a:rPr lang="fr-FR" sz="1100">
              <a:solidFill>
                <a:srgbClr val="4E455D"/>
              </a:solidFill>
              <a:latin typeface="+mn-lt"/>
              <a:ea typeface="+mn-ea"/>
              <a:cs typeface="+mn-cs"/>
            </a:rPr>
            <a:t>	(1903</a:t>
          </a:r>
          <a:r>
            <a:rPr lang="fr-FR" sz="1100">
              <a:solidFill>
                <a:srgbClr val="4E455D"/>
              </a:solidFill>
              <a:effectLst/>
              <a:latin typeface="+mn-lt"/>
              <a:ea typeface="+mn-ea"/>
              <a:cs typeface="+mn-cs"/>
            </a:rPr>
            <a:t>A).</a:t>
          </a:r>
          <a:endParaRPr lang="fr-FR" sz="1100">
            <a:solidFill>
              <a:srgbClr val="4E455D"/>
            </a:solidFill>
            <a:latin typeface="+mn-lt"/>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38100</xdr:colOff>
      <xdr:row>0</xdr:row>
      <xdr:rowOff>38099</xdr:rowOff>
    </xdr:from>
    <xdr:to>
      <xdr:col>6</xdr:col>
      <xdr:colOff>428625</xdr:colOff>
      <xdr:row>5</xdr:row>
      <xdr:rowOff>47625</xdr:rowOff>
    </xdr:to>
    <xdr:sp macro="" textlink="">
      <xdr:nvSpPr>
        <xdr:cNvPr id="5" name="ZoneTexte 4"/>
        <xdr:cNvSpPr txBox="1"/>
      </xdr:nvSpPr>
      <xdr:spPr>
        <a:xfrm>
          <a:off x="38100" y="38099"/>
          <a:ext cx="8379619" cy="842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fr-FR" sz="1100" b="1">
              <a:solidFill>
                <a:schemeClr val="bg2"/>
              </a:solidFill>
            </a:rPr>
            <a:t>Top 20 des GME en hospitalisation complète </a:t>
          </a:r>
        </a:p>
        <a:p>
          <a:pPr>
            <a:lnSpc>
              <a:spcPts val="1200"/>
            </a:lnSpc>
          </a:pPr>
          <a:endParaRPr lang="fr-FR" sz="1100" b="1">
            <a:solidFill>
              <a:srgbClr val="FF0000"/>
            </a:solidFill>
          </a:endParaRPr>
        </a:p>
        <a:p>
          <a:pPr>
            <a:lnSpc>
              <a:spcPts val="1200"/>
            </a:lnSpc>
          </a:pPr>
          <a:r>
            <a:rPr lang="fr-FR" sz="1100">
              <a:solidFill>
                <a:srgbClr val="4E455D"/>
              </a:solidFill>
              <a:effectLst/>
              <a:latin typeface="+mn-lt"/>
              <a:ea typeface="+mn-ea"/>
              <a:cs typeface="+mn-cs"/>
            </a:rPr>
            <a:t>- Les 5 premiers GME</a:t>
          </a:r>
          <a:r>
            <a:rPr lang="fr-FR" sz="1100" baseline="0">
              <a:solidFill>
                <a:srgbClr val="4E455D"/>
              </a:solidFill>
              <a:effectLst/>
              <a:latin typeface="+mn-lt"/>
              <a:ea typeface="+mn-ea"/>
              <a:cs typeface="+mn-cs"/>
            </a:rPr>
            <a:t> en hospitalisation complète, représentent environ 10% de l'activité de cette prise en charge.</a:t>
          </a:r>
          <a:endParaRPr lang="fr-FR">
            <a:solidFill>
              <a:srgbClr val="4E455D"/>
            </a:solidFill>
            <a:effectLst/>
          </a:endParaRPr>
        </a:p>
        <a:p>
          <a:r>
            <a:rPr lang="fr-FR" sz="1100" baseline="0">
              <a:solidFill>
                <a:schemeClr val="dk1"/>
              </a:solidFill>
              <a:effectLst/>
              <a:latin typeface="+mn-lt"/>
              <a:ea typeface="+mn-ea"/>
              <a:cs typeface="+mn-cs"/>
            </a:rPr>
            <a:t> </a:t>
          </a:r>
          <a:endParaRPr lang="fr-FR" sz="1100" b="1">
            <a:solidFill>
              <a:schemeClr val="bg2"/>
            </a:solidFill>
          </a:endParaRPr>
        </a:p>
        <a:p>
          <a:pPr>
            <a:lnSpc>
              <a:spcPts val="1100"/>
            </a:lnSpc>
          </a:pPr>
          <a:r>
            <a:rPr lang="fr-FR" sz="1100"/>
            <a:t>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38101</xdr:colOff>
      <xdr:row>0</xdr:row>
      <xdr:rowOff>38100</xdr:rowOff>
    </xdr:from>
    <xdr:to>
      <xdr:col>5</xdr:col>
      <xdr:colOff>773907</xdr:colOff>
      <xdr:row>5</xdr:row>
      <xdr:rowOff>79375</xdr:rowOff>
    </xdr:to>
    <xdr:sp macro="" textlink="">
      <xdr:nvSpPr>
        <xdr:cNvPr id="5" name="ZoneTexte 4"/>
        <xdr:cNvSpPr txBox="1"/>
      </xdr:nvSpPr>
      <xdr:spPr>
        <a:xfrm>
          <a:off x="38101" y="38100"/>
          <a:ext cx="8546306" cy="1208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Top 20 des GME en hospitalisation à temps partiel </a:t>
          </a:r>
        </a:p>
        <a:p>
          <a:endParaRPr lang="fr-FR" sz="1100" b="1">
            <a:solidFill>
              <a:srgbClr val="FF0000"/>
            </a:solidFill>
          </a:endParaRPr>
        </a:p>
        <a:p>
          <a:pPr marL="0" marR="0" indent="0" defTabSz="914400" eaLnBrk="1" fontAlgn="auto" latinLnBrk="0" hangingPunct="1">
            <a:lnSpc>
              <a:spcPct val="100000"/>
            </a:lnSpc>
            <a:spcBef>
              <a:spcPts val="0"/>
            </a:spcBef>
            <a:spcAft>
              <a:spcPts val="0"/>
            </a:spcAft>
            <a:buClrTx/>
            <a:buSzTx/>
            <a:buFontTx/>
            <a:buNone/>
            <a:tabLst/>
            <a:defRPr/>
          </a:pPr>
          <a:r>
            <a:rPr lang="fr-FR" sz="1100">
              <a:solidFill>
                <a:srgbClr val="4E455D"/>
              </a:solidFill>
            </a:rPr>
            <a:t>     </a:t>
          </a:r>
          <a:r>
            <a:rPr lang="fr-FR" sz="1100">
              <a:solidFill>
                <a:srgbClr val="4E455D"/>
              </a:solidFill>
              <a:effectLst/>
              <a:latin typeface="+mn-lt"/>
              <a:ea typeface="+mn-ea"/>
              <a:cs typeface="+mn-cs"/>
            </a:rPr>
            <a:t>- Les 5 premiers GME</a:t>
          </a:r>
          <a:r>
            <a:rPr lang="fr-FR" sz="1100" baseline="0">
              <a:solidFill>
                <a:srgbClr val="4E455D"/>
              </a:solidFill>
              <a:effectLst/>
              <a:latin typeface="+mn-lt"/>
              <a:ea typeface="+mn-ea"/>
              <a:cs typeface="+mn-cs"/>
            </a:rPr>
            <a:t> en hospitalisation partielle, représentent environ 25% de l'activité de cette prise en charge.</a:t>
          </a:r>
        </a:p>
        <a:p>
          <a:r>
            <a:rPr lang="fr-FR" sz="1100" baseline="0">
              <a:solidFill>
                <a:srgbClr val="FF0000"/>
              </a:solidFill>
              <a:effectLst/>
              <a:latin typeface="+mn-lt"/>
              <a:ea typeface="+mn-ea"/>
              <a:cs typeface="+mn-cs"/>
            </a:rPr>
            <a:t> </a:t>
          </a:r>
          <a:endParaRPr lang="fr-FR">
            <a:solidFill>
              <a:srgbClr val="FF0000"/>
            </a:solidFill>
            <a:effectLst/>
          </a:endParaRPr>
        </a:p>
        <a:p>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438150</xdr:colOff>
      <xdr:row>16</xdr:row>
      <xdr:rowOff>133350</xdr:rowOff>
    </xdr:from>
    <xdr:to>
      <xdr:col>4</xdr:col>
      <xdr:colOff>295275</xdr:colOff>
      <xdr:row>35</xdr:row>
      <xdr:rowOff>114300</xdr:rowOff>
    </xdr:to>
    <xdr:graphicFrame macro="">
      <xdr:nvGraphicFramePr>
        <xdr:cNvPr id="512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266700</xdr:colOff>
      <xdr:row>16</xdr:row>
      <xdr:rowOff>85725</xdr:rowOff>
    </xdr:from>
    <xdr:to>
      <xdr:col>11</xdr:col>
      <xdr:colOff>390525</xdr:colOff>
      <xdr:row>35</xdr:row>
      <xdr:rowOff>66675</xdr:rowOff>
    </xdr:to>
    <xdr:graphicFrame macro="">
      <xdr:nvGraphicFramePr>
        <xdr:cNvPr id="5125"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0</xdr:row>
      <xdr:rowOff>38100</xdr:rowOff>
    </xdr:from>
    <xdr:to>
      <xdr:col>13</xdr:col>
      <xdr:colOff>492125</xdr:colOff>
      <xdr:row>6</xdr:row>
      <xdr:rowOff>85725</xdr:rowOff>
    </xdr:to>
    <xdr:sp macro="" textlink="">
      <xdr:nvSpPr>
        <xdr:cNvPr id="5" name="ZoneTexte 4"/>
        <xdr:cNvSpPr txBox="1"/>
      </xdr:nvSpPr>
      <xdr:spPr>
        <a:xfrm>
          <a:off x="38100" y="38100"/>
          <a:ext cx="10137775" cy="1158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type d'hospitalisation </a:t>
          </a:r>
        </a:p>
        <a:p>
          <a:endParaRPr lang="fr-FR" sz="1100" b="1">
            <a:solidFill>
              <a:srgbClr val="FF0000"/>
            </a:solidFill>
          </a:endParaRPr>
        </a:p>
        <a:p>
          <a:r>
            <a:rPr lang="fr-FR" sz="1100">
              <a:solidFill>
                <a:srgbClr val="4E455D"/>
              </a:solidFill>
            </a:rPr>
            <a:t>     - En SSR, le type de prise en charge qui prévaut est l'hospitalisation complète, avec</a:t>
          </a:r>
          <a:r>
            <a:rPr lang="fr-FR" sz="1100" baseline="0">
              <a:solidFill>
                <a:srgbClr val="4E455D"/>
              </a:solidFill>
            </a:rPr>
            <a:t> 90% des journées.</a:t>
          </a:r>
        </a:p>
        <a:p>
          <a:r>
            <a:rPr lang="fr-FR" sz="1100" baseline="0">
              <a:solidFill>
                <a:srgbClr val="4E455D"/>
              </a:solidFill>
            </a:rPr>
            <a:t>     - En 2015, l'activité est presque quatre fois plus dynamique en hospitalisation à temps partiel qu'en hospitalisation complète.</a:t>
          </a:r>
        </a:p>
        <a:p>
          <a:pPr marL="0" indent="0"/>
          <a:r>
            <a:rPr lang="fr-FR" sz="1100" baseline="0">
              <a:solidFill>
                <a:srgbClr val="4E455D"/>
              </a:solidFill>
              <a:latin typeface="+mn-lt"/>
              <a:ea typeface="+mn-ea"/>
              <a:cs typeface="+mn-cs"/>
            </a:rPr>
            <a:t>     - Les patients admis en hospitalisation à temps partiel ont un nombre moyen de journées deux fois plus faible que ceux admis en hospitalisation complète.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238125</xdr:colOff>
      <xdr:row>22</xdr:row>
      <xdr:rowOff>47625</xdr:rowOff>
    </xdr:from>
    <xdr:to>
      <xdr:col>4</xdr:col>
      <xdr:colOff>428625</xdr:colOff>
      <xdr:row>41</xdr:row>
      <xdr:rowOff>76200</xdr:rowOff>
    </xdr:to>
    <xdr:graphicFrame macro="">
      <xdr:nvGraphicFramePr>
        <xdr:cNvPr id="3076"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57150</xdr:colOff>
      <xdr:row>22</xdr:row>
      <xdr:rowOff>47625</xdr:rowOff>
    </xdr:from>
    <xdr:to>
      <xdr:col>13</xdr:col>
      <xdr:colOff>495300</xdr:colOff>
      <xdr:row>41</xdr:row>
      <xdr:rowOff>9525</xdr:rowOff>
    </xdr:to>
    <xdr:graphicFrame macro="">
      <xdr:nvGraphicFramePr>
        <xdr:cNvPr id="3077"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38099</xdr:colOff>
      <xdr:row>0</xdr:row>
      <xdr:rowOff>38099</xdr:rowOff>
    </xdr:from>
    <xdr:to>
      <xdr:col>14</xdr:col>
      <xdr:colOff>571500</xdr:colOff>
      <xdr:row>7</xdr:row>
      <xdr:rowOff>107156</xdr:rowOff>
    </xdr:to>
    <xdr:sp macro="" textlink="">
      <xdr:nvSpPr>
        <xdr:cNvPr id="5" name="ZoneTexte 4"/>
        <xdr:cNvSpPr txBox="1"/>
      </xdr:nvSpPr>
      <xdr:spPr>
        <a:xfrm>
          <a:off x="38099" y="38099"/>
          <a:ext cx="10641807" cy="12358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classe d'âge </a:t>
          </a:r>
        </a:p>
        <a:p>
          <a:endParaRPr lang="fr-FR" sz="1100" b="1">
            <a:solidFill>
              <a:schemeClr val="bg2"/>
            </a:solidFill>
          </a:endParaRPr>
        </a:p>
        <a:p>
          <a:r>
            <a:rPr lang="fr-FR" sz="1100">
              <a:solidFill>
                <a:srgbClr val="FF0000"/>
              </a:solidFill>
            </a:rPr>
            <a:t>     </a:t>
          </a:r>
          <a:r>
            <a:rPr lang="fr-FR" sz="1100">
              <a:solidFill>
                <a:srgbClr val="4E455D"/>
              </a:solidFill>
            </a:rPr>
            <a:t>- La moitié des journées de</a:t>
          </a:r>
          <a:r>
            <a:rPr lang="fr-FR" sz="1100" baseline="0">
              <a:solidFill>
                <a:srgbClr val="4E455D"/>
              </a:solidFill>
            </a:rPr>
            <a:t> l'activité de soins de suite et de réadaptation concerne des patients agés de plus de 75 ans.</a:t>
          </a:r>
        </a:p>
        <a:p>
          <a:pPr marL="0" indent="0"/>
          <a:r>
            <a:rPr lang="fr-FR" sz="1100">
              <a:solidFill>
                <a:srgbClr val="4E455D"/>
              </a:solidFill>
              <a:latin typeface="+mn-lt"/>
              <a:ea typeface="+mn-ea"/>
              <a:cs typeface="+mn-cs"/>
            </a:rPr>
            <a:t>     -</a:t>
          </a:r>
          <a:r>
            <a:rPr lang="fr-FR" sz="1100" baseline="0">
              <a:solidFill>
                <a:srgbClr val="4E455D"/>
              </a:solidFill>
              <a:latin typeface="+mn-lt"/>
              <a:ea typeface="+mn-ea"/>
              <a:cs typeface="+mn-cs"/>
            </a:rPr>
            <a:t> </a:t>
          </a:r>
          <a:r>
            <a:rPr lang="fr-FR" sz="1100">
              <a:solidFill>
                <a:srgbClr val="4E455D"/>
              </a:solidFill>
              <a:latin typeface="+mn-lt"/>
              <a:ea typeface="+mn-ea"/>
              <a:cs typeface="+mn-cs"/>
            </a:rPr>
            <a:t>Les personnes âgées de 80 ans et plus contribuent le plus à la croissance du nombre de journées, et ont une hausse importante (+11,3%) de leur nombre de journées en hospitalisation à temps partiel.</a:t>
          </a:r>
        </a:p>
        <a:p>
          <a:r>
            <a:rPr lang="fr-FR" sz="1100">
              <a:solidFill>
                <a:srgbClr val="4E455D"/>
              </a:solidFill>
            </a:rPr>
            <a:t>     - Le nombre de journées des personnes agées de 65 à 69 ans est en forte hausse (+7,1%),</a:t>
          </a:r>
          <a:r>
            <a:rPr lang="fr-FR" sz="1100" baseline="0">
              <a:solidFill>
                <a:srgbClr val="4E455D"/>
              </a:solidFill>
            </a:rPr>
            <a:t> et ce phénomène est particulièrement vrai en hospitalisation à temps partiel (+13,8%).</a:t>
          </a:r>
          <a:endParaRPr lang="fr-FR" sz="1100">
            <a:solidFill>
              <a:srgbClr val="4E455D"/>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238125</xdr:colOff>
      <xdr:row>14</xdr:row>
      <xdr:rowOff>95250</xdr:rowOff>
    </xdr:from>
    <xdr:to>
      <xdr:col>4</xdr:col>
      <xdr:colOff>428625</xdr:colOff>
      <xdr:row>33</xdr:row>
      <xdr:rowOff>76200</xdr:rowOff>
    </xdr:to>
    <xdr:graphicFrame macro="">
      <xdr:nvGraphicFramePr>
        <xdr:cNvPr id="4100"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590550</xdr:colOff>
      <xdr:row>14</xdr:row>
      <xdr:rowOff>107950</xdr:rowOff>
    </xdr:from>
    <xdr:to>
      <xdr:col>11</xdr:col>
      <xdr:colOff>406400</xdr:colOff>
      <xdr:row>33</xdr:row>
      <xdr:rowOff>85725</xdr:rowOff>
    </xdr:to>
    <xdr:graphicFrame macro="">
      <xdr:nvGraphicFramePr>
        <xdr:cNvPr id="4101"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0</xdr:row>
      <xdr:rowOff>38100</xdr:rowOff>
    </xdr:from>
    <xdr:to>
      <xdr:col>13</xdr:col>
      <xdr:colOff>0</xdr:colOff>
      <xdr:row>5</xdr:row>
      <xdr:rowOff>152400</xdr:rowOff>
    </xdr:to>
    <xdr:sp macro="" textlink="">
      <xdr:nvSpPr>
        <xdr:cNvPr id="5" name="ZoneTexte 4"/>
        <xdr:cNvSpPr txBox="1"/>
      </xdr:nvSpPr>
      <xdr:spPr>
        <a:xfrm>
          <a:off x="38100" y="38100"/>
          <a:ext cx="9277350" cy="923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sexe</a:t>
          </a:r>
          <a:r>
            <a:rPr lang="fr-FR" sz="1100" b="1" baseline="0">
              <a:solidFill>
                <a:schemeClr val="bg2"/>
              </a:solidFill>
            </a:rPr>
            <a:t> </a:t>
          </a:r>
          <a:endParaRPr lang="fr-FR" sz="1100" b="1">
            <a:solidFill>
              <a:schemeClr val="bg2"/>
            </a:solidFill>
          </a:endParaRPr>
        </a:p>
        <a:p>
          <a:endParaRPr lang="fr-FR" sz="1100" b="1">
            <a:solidFill>
              <a:schemeClr val="bg2"/>
            </a:solidFill>
          </a:endParaRPr>
        </a:p>
        <a:p>
          <a:r>
            <a:rPr lang="fr-FR" sz="1100">
              <a:solidFill>
                <a:srgbClr val="4E455D"/>
              </a:solidFill>
            </a:rPr>
            <a:t>     - Les journées réalisées en 2015 concernent pour 57% des femmes.</a:t>
          </a:r>
        </a:p>
        <a:p>
          <a:r>
            <a:rPr lang="fr-FR" sz="1100" baseline="0">
              <a:solidFill>
                <a:srgbClr val="4E455D"/>
              </a:solidFill>
            </a:rPr>
            <a:t>     </a:t>
          </a:r>
          <a:r>
            <a:rPr lang="fr-FR" sz="1100">
              <a:solidFill>
                <a:srgbClr val="4E455D"/>
              </a:solidFill>
            </a:rPr>
            <a:t>- Le nombre de journées en hospitalisation partielle augmente plus rapidement pour les femmes que pour les hommes </a:t>
          </a:r>
          <a:r>
            <a:rPr lang="fr-FR" sz="1100" baseline="0">
              <a:solidFill>
                <a:srgbClr val="4E455D"/>
              </a:solidFill>
            </a:rPr>
            <a:t>(9,5% vs 7,5%).</a:t>
          </a:r>
          <a:endParaRPr lang="fr-FR" sz="1100">
            <a:solidFill>
              <a:srgbClr val="4E455D"/>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266700</xdr:colOff>
      <xdr:row>18</xdr:row>
      <xdr:rowOff>104775</xdr:rowOff>
    </xdr:from>
    <xdr:to>
      <xdr:col>3</xdr:col>
      <xdr:colOff>628650</xdr:colOff>
      <xdr:row>34</xdr:row>
      <xdr:rowOff>47625</xdr:rowOff>
    </xdr:to>
    <xdr:graphicFrame macro="">
      <xdr:nvGraphicFramePr>
        <xdr:cNvPr id="205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600075</xdr:colOff>
      <xdr:row>18</xdr:row>
      <xdr:rowOff>47625</xdr:rowOff>
    </xdr:from>
    <xdr:to>
      <xdr:col>12</xdr:col>
      <xdr:colOff>742950</xdr:colOff>
      <xdr:row>35</xdr:row>
      <xdr:rowOff>0</xdr:rowOff>
    </xdr:to>
    <xdr:graphicFrame macro="">
      <xdr:nvGraphicFramePr>
        <xdr:cNvPr id="205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0</xdr:row>
      <xdr:rowOff>38101</xdr:rowOff>
    </xdr:from>
    <xdr:to>
      <xdr:col>14</xdr:col>
      <xdr:colOff>682625</xdr:colOff>
      <xdr:row>7</xdr:row>
      <xdr:rowOff>0</xdr:rowOff>
    </xdr:to>
    <xdr:sp macro="" textlink="">
      <xdr:nvSpPr>
        <xdr:cNvPr id="5" name="ZoneTexte 4"/>
        <xdr:cNvSpPr txBox="1"/>
      </xdr:nvSpPr>
      <xdr:spPr>
        <a:xfrm>
          <a:off x="38100" y="38101"/>
          <a:ext cx="12026900" cy="1225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secteur</a:t>
          </a:r>
          <a:r>
            <a:rPr lang="fr-FR" sz="1100" b="1" baseline="0">
              <a:solidFill>
                <a:schemeClr val="bg2"/>
              </a:solidFill>
            </a:rPr>
            <a:t> de financement </a:t>
          </a:r>
          <a:endParaRPr lang="fr-FR" sz="1100" b="1">
            <a:solidFill>
              <a:schemeClr val="bg2"/>
            </a:solidFill>
          </a:endParaRPr>
        </a:p>
        <a:p>
          <a:endParaRPr lang="fr-FR" sz="1100" b="1">
            <a:solidFill>
              <a:srgbClr val="4E455D"/>
            </a:solidFill>
          </a:endParaRPr>
        </a:p>
        <a:p>
          <a:r>
            <a:rPr lang="fr-FR" sz="1100">
              <a:solidFill>
                <a:srgbClr val="4E455D"/>
              </a:solidFill>
            </a:rPr>
            <a:t>     - Le</a:t>
          </a:r>
          <a:r>
            <a:rPr lang="fr-FR" sz="1100" baseline="0">
              <a:solidFill>
                <a:srgbClr val="4E455D"/>
              </a:solidFill>
            </a:rPr>
            <a:t> secteur sous dotation annuelle de financement (DAF) représente les deux tiers de l'activité en nombre de journées.</a:t>
          </a:r>
        </a:p>
        <a:p>
          <a:r>
            <a:rPr lang="fr-FR" sz="1100" baseline="0">
              <a:solidFill>
                <a:srgbClr val="4E455D"/>
              </a:solidFill>
            </a:rPr>
            <a:t>     - Le secteur sous objectif quantifié national (OQN)  évolue plus rapidement que le secteur sous DAF en nombre de journées que ce soit en hospitalisation complète ou à temps partiel.</a:t>
          </a:r>
        </a:p>
        <a:p>
          <a:r>
            <a:rPr lang="fr-FR" sz="1100" baseline="0">
              <a:solidFill>
                <a:srgbClr val="4E455D"/>
              </a:solidFill>
            </a:rPr>
            <a:t>     - 996 000 patients ont eu recours à des soins de SSR en 2015. </a:t>
          </a:r>
        </a:p>
        <a:p>
          <a:r>
            <a:rPr lang="fr-FR" sz="1100" baseline="0">
              <a:solidFill>
                <a:srgbClr val="4E455D"/>
              </a:solidFill>
            </a:rPr>
            <a:t>     - Le nombre de journées par patient est stable entre 2013 et 2015 à 37,7 journées.</a:t>
          </a:r>
          <a:endParaRPr lang="fr-FR" sz="1100">
            <a:solidFill>
              <a:srgbClr val="4E455D"/>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266700</xdr:colOff>
      <xdr:row>19</xdr:row>
      <xdr:rowOff>114300</xdr:rowOff>
    </xdr:from>
    <xdr:to>
      <xdr:col>3</xdr:col>
      <xdr:colOff>726262</xdr:colOff>
      <xdr:row>35</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600075</xdr:colOff>
      <xdr:row>19</xdr:row>
      <xdr:rowOff>47625</xdr:rowOff>
    </xdr:from>
    <xdr:to>
      <xdr:col>12</xdr:col>
      <xdr:colOff>742950</xdr:colOff>
      <xdr:row>36</xdr:row>
      <xdr:rowOff>0</xdr:rowOff>
    </xdr:to>
    <xdr:graphicFrame macro="">
      <xdr:nvGraphicFramePr>
        <xdr:cNvPr id="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0</xdr:row>
      <xdr:rowOff>38101</xdr:rowOff>
    </xdr:from>
    <xdr:to>
      <xdr:col>13</xdr:col>
      <xdr:colOff>190500</xdr:colOff>
      <xdr:row>6</xdr:row>
      <xdr:rowOff>0</xdr:rowOff>
    </xdr:to>
    <xdr:sp macro="" textlink="">
      <xdr:nvSpPr>
        <xdr:cNvPr id="4" name="ZoneTexte 3"/>
        <xdr:cNvSpPr txBox="1"/>
      </xdr:nvSpPr>
      <xdr:spPr>
        <a:xfrm>
          <a:off x="38100" y="38101"/>
          <a:ext cx="11137900" cy="1225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statut juridique</a:t>
          </a:r>
        </a:p>
        <a:p>
          <a:endParaRPr lang="fr-FR" sz="1100" b="1">
            <a:solidFill>
              <a:schemeClr val="bg2"/>
            </a:solidFill>
          </a:endParaRPr>
        </a:p>
        <a:p>
          <a:r>
            <a:rPr lang="fr-FR" sz="1100">
              <a:solidFill>
                <a:srgbClr val="4E455D"/>
              </a:solidFill>
            </a:rPr>
            <a:t>     - Les établissements publics</a:t>
          </a:r>
          <a:r>
            <a:rPr lang="fr-FR" sz="1100" baseline="0">
              <a:solidFill>
                <a:srgbClr val="4E455D"/>
              </a:solidFill>
            </a:rPr>
            <a:t> représentent près de 40% en nombre de journées de l'activité de SSR.</a:t>
          </a:r>
        </a:p>
        <a:p>
          <a:r>
            <a:rPr lang="fr-FR" sz="1100" baseline="0">
              <a:solidFill>
                <a:srgbClr val="4E455D"/>
              </a:solidFill>
            </a:rPr>
            <a:t>     - Les établissements privés commerciaux évoluent plus rapidement en nombre de journées que ce soit en hospitalisation complète ou à temps partiel.</a:t>
          </a:r>
        </a:p>
        <a:p>
          <a:r>
            <a:rPr lang="fr-FR" sz="1100" baseline="0">
              <a:solidFill>
                <a:srgbClr val="4E455D"/>
              </a:solidFill>
            </a:rPr>
            <a:t>     - Le nombre de journées par patient est plus faible au sein des établissements privés d'intérêt collectif avec 35,4 journées.</a:t>
          </a:r>
          <a:endParaRPr lang="fr-FR" sz="1100">
            <a:solidFill>
              <a:srgbClr val="4E455D"/>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180973</xdr:colOff>
      <xdr:row>20</xdr:row>
      <xdr:rowOff>95250</xdr:rowOff>
    </xdr:from>
    <xdr:to>
      <xdr:col>3</xdr:col>
      <xdr:colOff>697798</xdr:colOff>
      <xdr:row>37</xdr:row>
      <xdr:rowOff>42525</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133350</xdr:colOff>
      <xdr:row>20</xdr:row>
      <xdr:rowOff>95249</xdr:rowOff>
    </xdr:from>
    <xdr:to>
      <xdr:col>9</xdr:col>
      <xdr:colOff>574725</xdr:colOff>
      <xdr:row>37</xdr:row>
      <xdr:rowOff>42524</xdr:rowOff>
    </xdr:to>
    <xdr:graphicFrame macro="">
      <xdr:nvGraphicFramePr>
        <xdr:cNvPr id="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38099</xdr:colOff>
      <xdr:row>0</xdr:row>
      <xdr:rowOff>38100</xdr:rowOff>
    </xdr:from>
    <xdr:to>
      <xdr:col>10</xdr:col>
      <xdr:colOff>333376</xdr:colOff>
      <xdr:row>7</xdr:row>
      <xdr:rowOff>28575</xdr:rowOff>
    </xdr:to>
    <xdr:sp macro="" textlink="">
      <xdr:nvSpPr>
        <xdr:cNvPr id="4" name="ZoneTexte 3"/>
        <xdr:cNvSpPr txBox="1"/>
      </xdr:nvSpPr>
      <xdr:spPr>
        <a:xfrm>
          <a:off x="38099" y="38100"/>
          <a:ext cx="8534402" cy="1123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mode d'entrée sur les séjours</a:t>
          </a:r>
          <a:r>
            <a:rPr lang="fr-FR" sz="1100" b="1" baseline="0">
              <a:solidFill>
                <a:schemeClr val="bg2"/>
              </a:solidFill>
            </a:rPr>
            <a:t> </a:t>
          </a:r>
          <a:r>
            <a:rPr lang="fr-FR" sz="1100" b="1">
              <a:solidFill>
                <a:schemeClr val="bg2"/>
              </a:solidFill>
            </a:rPr>
            <a:t>commencé dans l'année</a:t>
          </a:r>
        </a:p>
        <a:p>
          <a:endParaRPr lang="fr-FR" sz="1100" b="1">
            <a:solidFill>
              <a:schemeClr val="bg2"/>
            </a:solidFill>
          </a:endParaRPr>
        </a:p>
        <a:p>
          <a:pPr marL="0" indent="0"/>
          <a:r>
            <a:rPr lang="fr-FR" sz="1100" baseline="0">
              <a:solidFill>
                <a:srgbClr val="4E455D"/>
              </a:solidFill>
              <a:latin typeface="+mn-lt"/>
              <a:ea typeface="+mn-ea"/>
              <a:cs typeface="+mn-cs"/>
            </a:rPr>
            <a:t>- 78% des journées de SSR ont commencé par un transfert ou une mutation d'un autre établissment de santé.</a:t>
          </a:r>
        </a:p>
        <a:p>
          <a:r>
            <a:rPr lang="fr-FR" sz="1100" baseline="0">
              <a:solidFill>
                <a:srgbClr val="4E455D"/>
              </a:solidFill>
              <a:latin typeface="+mn-lt"/>
              <a:ea typeface="+mn-ea"/>
              <a:cs typeface="+mn-cs"/>
            </a:rPr>
            <a:t>- Cependant, le nombre de suites de RHA des patients venant de leur domicile est en hausse de +2,7%.</a:t>
          </a:r>
        </a:p>
        <a:p>
          <a:r>
            <a:rPr lang="fr-FR" sz="1100" baseline="0">
              <a:solidFill>
                <a:srgbClr val="4E455D"/>
              </a:solidFill>
              <a:latin typeface="+mn-lt"/>
              <a:ea typeface="+mn-ea"/>
              <a:cs typeface="+mn-cs"/>
            </a:rPr>
            <a:t>- Les patients venant de leur domicile restent en moyenne 24 jours contre 40 jours pour ceux venant d'un transfert d'un autre établissement de santé.</a:t>
          </a:r>
        </a:p>
        <a:p>
          <a:r>
            <a:rPr lang="fr-FR" sz="1100"/>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180973</xdr:colOff>
      <xdr:row>18</xdr:row>
      <xdr:rowOff>95250</xdr:rowOff>
    </xdr:from>
    <xdr:to>
      <xdr:col>3</xdr:col>
      <xdr:colOff>697798</xdr:colOff>
      <xdr:row>35</xdr:row>
      <xdr:rowOff>42525</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133350</xdr:colOff>
      <xdr:row>18</xdr:row>
      <xdr:rowOff>95249</xdr:rowOff>
    </xdr:from>
    <xdr:to>
      <xdr:col>9</xdr:col>
      <xdr:colOff>574725</xdr:colOff>
      <xdr:row>35</xdr:row>
      <xdr:rowOff>42524</xdr:rowOff>
    </xdr:to>
    <xdr:graphicFrame macro="">
      <xdr:nvGraphicFramePr>
        <xdr:cNvPr id="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38099</xdr:colOff>
      <xdr:row>0</xdr:row>
      <xdr:rowOff>38101</xdr:rowOff>
    </xdr:from>
    <xdr:to>
      <xdr:col>10</xdr:col>
      <xdr:colOff>333376</xdr:colOff>
      <xdr:row>6</xdr:row>
      <xdr:rowOff>11906</xdr:rowOff>
    </xdr:to>
    <xdr:sp macro="" textlink="">
      <xdr:nvSpPr>
        <xdr:cNvPr id="4" name="ZoneTexte 3"/>
        <xdr:cNvSpPr txBox="1"/>
      </xdr:nvSpPr>
      <xdr:spPr>
        <a:xfrm>
          <a:off x="38099" y="38101"/>
          <a:ext cx="8510590" cy="973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mode de sortie sur les</a:t>
          </a:r>
          <a:r>
            <a:rPr lang="fr-FR" sz="1100" b="1" baseline="0">
              <a:solidFill>
                <a:schemeClr val="bg2"/>
              </a:solidFill>
            </a:rPr>
            <a:t> séjours finis dans l'année</a:t>
          </a:r>
          <a:endParaRPr lang="fr-FR" sz="1100" b="1">
            <a:solidFill>
              <a:schemeClr val="bg2"/>
            </a:solidFill>
          </a:endParaRPr>
        </a:p>
        <a:p>
          <a:pPr marL="0" indent="0"/>
          <a:endParaRPr lang="fr-FR" sz="1100" baseline="0">
            <a:solidFill>
              <a:srgbClr val="4E455D"/>
            </a:solidFill>
            <a:latin typeface="+mn-lt"/>
            <a:ea typeface="+mn-ea"/>
            <a:cs typeface="+mn-cs"/>
          </a:endParaRPr>
        </a:p>
        <a:p>
          <a:pPr marL="0" indent="0"/>
          <a:r>
            <a:rPr lang="fr-FR" sz="1100" baseline="0">
              <a:solidFill>
                <a:srgbClr val="4E455D"/>
              </a:solidFill>
              <a:latin typeface="+mn-lt"/>
              <a:ea typeface="+mn-ea"/>
              <a:cs typeface="+mn-cs"/>
            </a:rPr>
            <a:t>- 85% des patients sortant de SSR rentrent à leur domicile.</a:t>
          </a:r>
        </a:p>
        <a:p>
          <a:r>
            <a:rPr lang="fr-FR" sz="1100" baseline="0">
              <a:solidFill>
                <a:schemeClr val="dk1"/>
              </a:solidFill>
              <a:effectLst/>
              <a:latin typeface="+mn-lt"/>
              <a:ea typeface="+mn-ea"/>
              <a:cs typeface="+mn-cs"/>
            </a:rPr>
            <a:t>- Les patients rentrant à leur domicile restent en moyenne 38,7 jours contre 41,7 jours pour ceux étant transféré d'un autre établissement de santé.</a:t>
          </a:r>
          <a:endParaRPr lang="fr-FR">
            <a:effectLst/>
          </a:endParaRPr>
        </a:p>
        <a:p>
          <a:r>
            <a:rPr lang="fr-FR" sz="1100">
              <a:solidFill>
                <a:schemeClr val="dk1"/>
              </a:solidFill>
              <a:effectLst/>
              <a:latin typeface="+mn-lt"/>
              <a:ea typeface="+mn-ea"/>
              <a:cs typeface="+mn-cs"/>
            </a:rPr>
            <a:t>     </a:t>
          </a:r>
          <a:endParaRPr lang="fr-FR">
            <a:effectLst/>
          </a:endParaRPr>
        </a:p>
        <a:p>
          <a:pPr marL="0" indent="0"/>
          <a:endParaRPr lang="fr-FR" sz="1100" baseline="0">
            <a:solidFill>
              <a:srgbClr val="4E455D"/>
            </a:solidFill>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38098</xdr:colOff>
      <xdr:row>0</xdr:row>
      <xdr:rowOff>38099</xdr:rowOff>
    </xdr:from>
    <xdr:to>
      <xdr:col>13</xdr:col>
      <xdr:colOff>777875</xdr:colOff>
      <xdr:row>9</xdr:row>
      <xdr:rowOff>133349</xdr:rowOff>
    </xdr:to>
    <xdr:sp macro="" textlink="">
      <xdr:nvSpPr>
        <xdr:cNvPr id="6" name="ZoneTexte 5"/>
        <xdr:cNvSpPr txBox="1"/>
      </xdr:nvSpPr>
      <xdr:spPr>
        <a:xfrm>
          <a:off x="38098" y="38099"/>
          <a:ext cx="11328402" cy="152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région </a:t>
          </a:r>
        </a:p>
        <a:p>
          <a:endParaRPr lang="fr-FR" sz="1100" b="1">
            <a:solidFill>
              <a:schemeClr val="bg2"/>
            </a:solidFill>
          </a:endParaRPr>
        </a:p>
        <a:p>
          <a:r>
            <a:rPr lang="fr-FR" sz="1100">
              <a:solidFill>
                <a:srgbClr val="4E455D"/>
              </a:solidFill>
            </a:rPr>
            <a:t>     - </a:t>
          </a:r>
          <a:r>
            <a:rPr lang="fr-FR" sz="1100">
              <a:solidFill>
                <a:srgbClr val="4E455D"/>
              </a:solidFill>
              <a:effectLst/>
              <a:latin typeface="+mn-lt"/>
              <a:ea typeface="+mn-ea"/>
              <a:cs typeface="+mn-cs"/>
            </a:rPr>
            <a:t>L'Ile-de-France</a:t>
          </a:r>
          <a:r>
            <a:rPr lang="fr-FR" sz="1100" baseline="0">
              <a:solidFill>
                <a:srgbClr val="4E455D"/>
              </a:solidFill>
              <a:effectLst/>
              <a:latin typeface="+mn-lt"/>
              <a:ea typeface="+mn-ea"/>
              <a:cs typeface="+mn-cs"/>
            </a:rPr>
            <a:t> concentre à elle seule 18% du nombre de journées en France.</a:t>
          </a:r>
        </a:p>
        <a:p>
          <a:r>
            <a:rPr lang="fr-FR" sz="1100" baseline="0">
              <a:solidFill>
                <a:srgbClr val="4E455D"/>
              </a:solidFill>
              <a:effectLst/>
              <a:latin typeface="+mn-lt"/>
              <a:ea typeface="+mn-ea"/>
              <a:cs typeface="+mn-cs"/>
            </a:rPr>
            <a:t>     - Les régions dont le nombre de journées totales progresse le plus rapidement entre 2014 et 2015 sont la Réunion et la Normandie.</a:t>
          </a:r>
          <a:endParaRPr lang="fr-FR">
            <a:solidFill>
              <a:srgbClr val="4E455D"/>
            </a:solidFill>
            <a:effectLst/>
          </a:endParaRPr>
        </a:p>
        <a:p>
          <a:pPr eaLnBrk="1" fontAlgn="auto" latinLnBrk="0" hangingPunct="1"/>
          <a:r>
            <a:rPr lang="fr-FR" sz="1100" baseline="0">
              <a:solidFill>
                <a:srgbClr val="4E455D"/>
              </a:solidFill>
              <a:effectLst/>
              <a:latin typeface="+mn-lt"/>
              <a:ea typeface="+mn-ea"/>
              <a:cs typeface="+mn-cs"/>
            </a:rPr>
            <a:t>     - Les régions qui contribuent le plus à la croissance du nombre de journées 2014/2015 sont l'Ile-de-France et la Normandie.</a:t>
          </a:r>
          <a:endParaRPr lang="fr-FR">
            <a:solidFill>
              <a:srgbClr val="4E455D"/>
            </a:solidFill>
            <a:effectLst/>
          </a:endParaRPr>
        </a:p>
        <a:p>
          <a:r>
            <a:rPr lang="fr-FR" sz="1100" baseline="0">
              <a:solidFill>
                <a:srgbClr val="4E455D"/>
              </a:solidFill>
              <a:effectLst/>
              <a:latin typeface="+mn-lt"/>
              <a:ea typeface="+mn-ea"/>
              <a:cs typeface="+mn-cs"/>
            </a:rPr>
            <a:t>     - Seule une région affiche une baisse du nombre de journées entre 2014 et 2015 : la Martinique.</a:t>
          </a:r>
          <a:endParaRPr lang="fr-FR">
            <a:solidFill>
              <a:srgbClr val="4E455D"/>
            </a:solidFill>
            <a:effectLst/>
          </a:endParaRPr>
        </a:p>
        <a:p>
          <a:r>
            <a:rPr lang="fr-FR" sz="1100">
              <a:solidFill>
                <a:srgbClr val="4E455D"/>
              </a:solidFill>
            </a:rPr>
            <a:t>     - Les évolutions peuvent être différente</a:t>
          </a:r>
          <a:r>
            <a:rPr lang="fr-FR" sz="1100" baseline="0">
              <a:solidFill>
                <a:srgbClr val="4E455D"/>
              </a:solidFill>
            </a:rPr>
            <a:t>s suivant le type d'hospitalisation, par exemple </a:t>
          </a:r>
          <a:r>
            <a:rPr lang="fr-FR" sz="1100" baseline="0">
              <a:solidFill>
                <a:schemeClr val="dk1"/>
              </a:solidFill>
              <a:effectLst/>
              <a:latin typeface="+mn-lt"/>
              <a:ea typeface="+mn-ea"/>
              <a:cs typeface="+mn-cs"/>
            </a:rPr>
            <a:t>Provence-Alpes-Côte d'Azur</a:t>
          </a:r>
          <a:r>
            <a:rPr lang="fr-FR" sz="1100" baseline="0">
              <a:solidFill>
                <a:srgbClr val="4E455D"/>
              </a:solidFill>
            </a:rPr>
            <a:t> a une évolution très forte sur les journées en hospitalisation partielle (+15,6%) et moins marquée sur l'hospitalisation complète (+1,1%).</a:t>
          </a:r>
          <a:endParaRPr lang="fr-FR" sz="1100">
            <a:solidFill>
              <a:srgbClr val="4E455D"/>
            </a:solidFill>
          </a:endParaRPr>
        </a:p>
      </xdr:txBody>
    </xdr:sp>
    <xdr:clientData/>
  </xdr:twoCellAnchor>
  <xdr:twoCellAnchor editAs="oneCell">
    <xdr:from>
      <xdr:col>0</xdr:col>
      <xdr:colOff>47625</xdr:colOff>
      <xdr:row>35</xdr:row>
      <xdr:rowOff>133350</xdr:rowOff>
    </xdr:from>
    <xdr:to>
      <xdr:col>5</xdr:col>
      <xdr:colOff>474005</xdr:colOff>
      <xdr:row>52</xdr:row>
      <xdr:rowOff>87484</xdr:rowOff>
    </xdr:to>
    <xdr:pic>
      <xdr:nvPicPr>
        <xdr:cNvPr id="11" name="Image 10"/>
        <xdr:cNvPicPr>
          <a:picLocks noChangeAspect="1"/>
        </xdr:cNvPicPr>
      </xdr:nvPicPr>
      <xdr:blipFill>
        <a:blip xmlns:r="http://schemas.openxmlformats.org/officeDocument/2006/relationships" r:embed="rId1"/>
        <a:stretch>
          <a:fillRect/>
        </a:stretch>
      </xdr:blipFill>
      <xdr:spPr>
        <a:xfrm>
          <a:off x="47625" y="6543675"/>
          <a:ext cx="4865030" cy="2706859"/>
        </a:xfrm>
        <a:prstGeom prst="rect">
          <a:avLst/>
        </a:prstGeom>
      </xdr:spPr>
    </xdr:pic>
    <xdr:clientData/>
  </xdr:twoCellAnchor>
  <xdr:twoCellAnchor editAs="oneCell">
    <xdr:from>
      <xdr:col>6</xdr:col>
      <xdr:colOff>704850</xdr:colOff>
      <xdr:row>35</xdr:row>
      <xdr:rowOff>142875</xdr:rowOff>
    </xdr:from>
    <xdr:to>
      <xdr:col>13</xdr:col>
      <xdr:colOff>7280</xdr:colOff>
      <xdr:row>52</xdr:row>
      <xdr:rowOff>90912</xdr:rowOff>
    </xdr:to>
    <xdr:pic>
      <xdr:nvPicPr>
        <xdr:cNvPr id="15" name="Image 14"/>
        <xdr:cNvPicPr>
          <a:picLocks noChangeAspect="1"/>
        </xdr:cNvPicPr>
      </xdr:nvPicPr>
      <xdr:blipFill>
        <a:blip xmlns:r="http://schemas.openxmlformats.org/officeDocument/2006/relationships" r:embed="rId2"/>
        <a:stretch>
          <a:fillRect/>
        </a:stretch>
      </xdr:blipFill>
      <xdr:spPr>
        <a:xfrm>
          <a:off x="5857875" y="6553200"/>
          <a:ext cx="4865030" cy="2700762"/>
        </a:xfrm>
        <a:prstGeom prst="rect">
          <a:avLst/>
        </a:prstGeom>
      </xdr:spPr>
    </xdr:pic>
    <xdr:clientData/>
  </xdr:twoCellAnchor>
</xdr:wsDr>
</file>

<file path=xl/theme/theme1.xml><?xml version="1.0" encoding="utf-8"?>
<a:theme xmlns:a="http://schemas.openxmlformats.org/drawingml/2006/main" name="tableau bleu">
  <a:themeElements>
    <a:clrScheme name="Theme Rapport ATIH">
      <a:dk1>
        <a:srgbClr val="4E455D"/>
      </a:dk1>
      <a:lt1>
        <a:sysClr val="window" lastClr="FFFFFF"/>
      </a:lt1>
      <a:dk2>
        <a:srgbClr val="E8FAFE"/>
      </a:dk2>
      <a:lt2>
        <a:srgbClr val="2092C6"/>
      </a:lt2>
      <a:accent1>
        <a:srgbClr val="55A935"/>
      </a:accent1>
      <a:accent2>
        <a:srgbClr val="E47823"/>
      </a:accent2>
      <a:accent3>
        <a:srgbClr val="002341"/>
      </a:accent3>
      <a:accent4>
        <a:srgbClr val="ECF4DD"/>
      </a:accent4>
      <a:accent5>
        <a:srgbClr val="5F684F"/>
      </a:accent5>
      <a:accent6>
        <a:srgbClr val="627B81"/>
      </a:accent6>
      <a:hlink>
        <a:srgbClr val="4E455D"/>
      </a:hlink>
      <a:folHlink>
        <a:srgbClr val="4E455D"/>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9:F64"/>
  <sheetViews>
    <sheetView tabSelected="1" zoomScaleNormal="100" zoomScaleSheetLayoutView="80" workbookViewId="0"/>
  </sheetViews>
  <sheetFormatPr baseColWidth="10" defaultRowHeight="12.75" x14ac:dyDescent="0.2"/>
  <cols>
    <col min="1" max="1" width="6.42578125" style="4" customWidth="1"/>
    <col min="2" max="2" width="29.5703125" style="4" customWidth="1"/>
    <col min="3" max="3" width="23.42578125" style="4" customWidth="1"/>
    <col min="4" max="5" width="23.7109375" style="4" customWidth="1"/>
    <col min="6" max="6" width="68.140625" style="4" customWidth="1"/>
    <col min="7" max="16384" width="11.42578125" style="4"/>
  </cols>
  <sheetData>
    <row r="9" spans="2:6" x14ac:dyDescent="0.2">
      <c r="B9" s="163"/>
      <c r="C9" s="163"/>
    </row>
    <row r="10" spans="2:6" x14ac:dyDescent="0.2">
      <c r="B10" s="164"/>
      <c r="C10" s="164"/>
    </row>
    <row r="11" spans="2:6" x14ac:dyDescent="0.2">
      <c r="B11" s="164"/>
      <c r="C11" s="164"/>
    </row>
    <row r="12" spans="2:6" x14ac:dyDescent="0.2">
      <c r="B12" s="165"/>
      <c r="C12" s="165"/>
      <c r="D12" s="7"/>
      <c r="E12" s="7"/>
    </row>
    <row r="13" spans="2:6" x14ac:dyDescent="0.2">
      <c r="B13" s="166" t="s">
        <v>147</v>
      </c>
      <c r="C13" s="166" t="s">
        <v>125</v>
      </c>
      <c r="D13" s="167"/>
      <c r="E13" s="167"/>
      <c r="F13" s="168"/>
    </row>
    <row r="14" spans="2:6" x14ac:dyDescent="0.2">
      <c r="B14" s="169"/>
      <c r="C14" s="166"/>
      <c r="D14" s="167"/>
      <c r="E14" s="167"/>
      <c r="F14" s="168"/>
    </row>
    <row r="15" spans="2:6" x14ac:dyDescent="0.2">
      <c r="B15" s="166" t="s">
        <v>122</v>
      </c>
      <c r="C15" s="166" t="s">
        <v>311</v>
      </c>
      <c r="D15" s="167"/>
      <c r="E15" s="167"/>
      <c r="F15" s="168"/>
    </row>
    <row r="16" spans="2:6" x14ac:dyDescent="0.2">
      <c r="B16" s="166"/>
      <c r="C16" s="166"/>
      <c r="D16" s="167"/>
      <c r="E16" s="167"/>
      <c r="F16" s="168"/>
    </row>
    <row r="17" spans="2:6" x14ac:dyDescent="0.2">
      <c r="B17" s="169"/>
      <c r="C17" s="169" t="s">
        <v>123</v>
      </c>
      <c r="D17" s="167"/>
      <c r="E17" s="167"/>
      <c r="F17" s="168"/>
    </row>
    <row r="18" spans="2:6" x14ac:dyDescent="0.2">
      <c r="B18" s="166" t="s">
        <v>124</v>
      </c>
      <c r="C18" s="166" t="s">
        <v>312</v>
      </c>
      <c r="D18" s="167"/>
      <c r="E18" s="167"/>
      <c r="F18" s="168"/>
    </row>
    <row r="19" spans="2:6" ht="30" customHeight="1" x14ac:dyDescent="0.2">
      <c r="B19" s="166"/>
      <c r="C19" s="197" t="s">
        <v>315</v>
      </c>
      <c r="D19" s="197"/>
      <c r="E19" s="197"/>
      <c r="F19" s="197"/>
    </row>
    <row r="20" spans="2:6" ht="30" customHeight="1" x14ac:dyDescent="0.2">
      <c r="B20" s="166"/>
      <c r="C20" s="197" t="s">
        <v>316</v>
      </c>
      <c r="D20" s="197"/>
      <c r="E20" s="197"/>
      <c r="F20" s="197"/>
    </row>
    <row r="21" spans="2:6" ht="43.5" customHeight="1" x14ac:dyDescent="0.2">
      <c r="B21" s="166"/>
      <c r="C21" s="197" t="s">
        <v>304</v>
      </c>
      <c r="D21" s="197"/>
      <c r="E21" s="197"/>
      <c r="F21" s="197"/>
    </row>
    <row r="22" spans="2:6" ht="13.5" customHeight="1" x14ac:dyDescent="0.2">
      <c r="B22" s="166"/>
      <c r="C22" s="159"/>
      <c r="D22" s="159"/>
      <c r="E22" s="159"/>
      <c r="F22" s="159"/>
    </row>
    <row r="23" spans="2:6" ht="30" customHeight="1" x14ac:dyDescent="0.2">
      <c r="B23" s="166"/>
      <c r="C23" s="170" t="s">
        <v>314</v>
      </c>
      <c r="D23" s="182" t="s">
        <v>128</v>
      </c>
      <c r="E23" s="182" t="s">
        <v>157</v>
      </c>
      <c r="F23" s="159"/>
    </row>
    <row r="24" spans="2:6" ht="25.5" x14ac:dyDescent="0.2">
      <c r="B24" s="166"/>
      <c r="C24" s="195" t="s">
        <v>322</v>
      </c>
      <c r="D24" s="178">
        <v>1589</v>
      </c>
      <c r="E24" s="179">
        <v>38192375</v>
      </c>
      <c r="F24" s="162"/>
    </row>
    <row r="25" spans="2:6" ht="25.5" x14ac:dyDescent="0.2">
      <c r="B25" s="166"/>
      <c r="C25" s="195" t="s">
        <v>323</v>
      </c>
      <c r="D25" s="178">
        <v>1667</v>
      </c>
      <c r="E25" s="179">
        <v>38192375</v>
      </c>
      <c r="F25" s="159"/>
    </row>
    <row r="26" spans="2:6" x14ac:dyDescent="0.2">
      <c r="B26" s="166"/>
      <c r="C26" s="177" t="s">
        <v>153</v>
      </c>
      <c r="D26" s="178">
        <v>1662</v>
      </c>
      <c r="E26" s="179">
        <v>38159023</v>
      </c>
      <c r="F26" s="159"/>
    </row>
    <row r="27" spans="2:6" x14ac:dyDescent="0.2">
      <c r="B27" s="166"/>
      <c r="C27" s="177" t="s">
        <v>149</v>
      </c>
      <c r="D27" s="180">
        <f>D26/D25</f>
        <v>0.99700059988002399</v>
      </c>
      <c r="E27" s="180">
        <f>E26/E25</f>
        <v>0.99912673668500585</v>
      </c>
      <c r="F27" s="159"/>
    </row>
    <row r="28" spans="2:6" x14ac:dyDescent="0.2">
      <c r="B28" s="166"/>
      <c r="C28" s="225"/>
      <c r="D28" s="226"/>
      <c r="E28" s="226"/>
      <c r="F28" s="159"/>
    </row>
    <row r="29" spans="2:6" ht="15" customHeight="1" x14ac:dyDescent="0.2">
      <c r="B29" s="166"/>
      <c r="C29" s="159"/>
      <c r="D29" s="159"/>
      <c r="E29" s="159"/>
      <c r="F29" s="159"/>
    </row>
    <row r="30" spans="2:6" x14ac:dyDescent="0.2">
      <c r="B30" s="166" t="s">
        <v>183</v>
      </c>
      <c r="C30" s="171" t="s">
        <v>184</v>
      </c>
      <c r="D30" s="168"/>
      <c r="E30" s="168"/>
      <c r="F30" s="168"/>
    </row>
    <row r="31" spans="2:6" x14ac:dyDescent="0.2">
      <c r="B31" s="168"/>
      <c r="C31" s="168"/>
      <c r="D31" s="168"/>
      <c r="E31" s="168"/>
      <c r="F31" s="168"/>
    </row>
    <row r="32" spans="2:6" x14ac:dyDescent="0.2">
      <c r="B32" s="168"/>
      <c r="C32" s="168"/>
      <c r="D32" s="155" t="s">
        <v>185</v>
      </c>
      <c r="E32" s="168"/>
      <c r="F32" s="168"/>
    </row>
    <row r="33" spans="2:6" x14ac:dyDescent="0.2">
      <c r="B33" s="168"/>
      <c r="C33" s="177" t="s">
        <v>222</v>
      </c>
      <c r="D33" s="181">
        <v>0.98487078665509864</v>
      </c>
      <c r="E33" s="168"/>
      <c r="F33" s="168"/>
    </row>
    <row r="34" spans="2:6" x14ac:dyDescent="0.2">
      <c r="B34" s="166"/>
      <c r="C34" s="166"/>
      <c r="D34" s="167"/>
      <c r="E34" s="167"/>
      <c r="F34" s="168"/>
    </row>
    <row r="35" spans="2:6" x14ac:dyDescent="0.2">
      <c r="B35" s="166"/>
      <c r="C35" s="166"/>
      <c r="D35" s="167"/>
      <c r="E35" s="167"/>
      <c r="F35" s="168"/>
    </row>
    <row r="36" spans="2:6" x14ac:dyDescent="0.2">
      <c r="B36" s="166" t="s">
        <v>129</v>
      </c>
      <c r="C36" s="172" t="s">
        <v>303</v>
      </c>
      <c r="D36" s="167"/>
      <c r="E36" s="167"/>
      <c r="F36" s="168"/>
    </row>
    <row r="37" spans="2:6" x14ac:dyDescent="0.2">
      <c r="B37" s="166"/>
      <c r="C37" s="166"/>
      <c r="D37" s="167"/>
      <c r="E37" s="167"/>
      <c r="F37" s="168"/>
    </row>
    <row r="38" spans="2:6" x14ac:dyDescent="0.2">
      <c r="B38" s="166"/>
      <c r="C38" s="166"/>
      <c r="D38" s="167"/>
      <c r="E38" s="167"/>
      <c r="F38" s="168"/>
    </row>
    <row r="39" spans="2:6" x14ac:dyDescent="0.2">
      <c r="B39" s="166"/>
      <c r="C39" s="166"/>
      <c r="D39" s="167"/>
      <c r="E39" s="167"/>
      <c r="F39" s="168"/>
    </row>
    <row r="40" spans="2:6" x14ac:dyDescent="0.2">
      <c r="B40" s="166"/>
      <c r="C40" s="166"/>
      <c r="D40" s="167"/>
      <c r="E40" s="167"/>
      <c r="F40" s="168"/>
    </row>
    <row r="41" spans="2:6" x14ac:dyDescent="0.2">
      <c r="B41" s="166"/>
      <c r="C41" s="166"/>
      <c r="D41" s="167"/>
      <c r="E41" s="167"/>
      <c r="F41" s="168"/>
    </row>
    <row r="42" spans="2:6" x14ac:dyDescent="0.2">
      <c r="B42" s="166"/>
      <c r="C42" s="166"/>
      <c r="D42" s="167"/>
      <c r="E42" s="167"/>
      <c r="F42" s="168"/>
    </row>
    <row r="43" spans="2:6" x14ac:dyDescent="0.2">
      <c r="B43" s="166"/>
      <c r="C43" s="166"/>
      <c r="D43" s="167"/>
      <c r="E43" s="167"/>
      <c r="F43" s="168"/>
    </row>
    <row r="44" spans="2:6" x14ac:dyDescent="0.2">
      <c r="B44" s="166"/>
      <c r="C44" s="166"/>
      <c r="D44" s="167"/>
      <c r="E44" s="167"/>
      <c r="F44" s="168"/>
    </row>
    <row r="45" spans="2:6" x14ac:dyDescent="0.2">
      <c r="B45" s="166"/>
      <c r="C45" s="166"/>
      <c r="D45" s="167"/>
      <c r="E45" s="167"/>
      <c r="F45" s="168"/>
    </row>
    <row r="46" spans="2:6" x14ac:dyDescent="0.2">
      <c r="B46" s="166"/>
      <c r="C46" s="166"/>
      <c r="D46" s="167"/>
      <c r="E46" s="167"/>
      <c r="F46" s="168"/>
    </row>
    <row r="47" spans="2:6" x14ac:dyDescent="0.2">
      <c r="B47" s="166"/>
      <c r="C47" s="166"/>
      <c r="D47" s="167"/>
      <c r="E47" s="167"/>
      <c r="F47" s="168"/>
    </row>
    <row r="48" spans="2:6" x14ac:dyDescent="0.2">
      <c r="B48" s="166"/>
      <c r="C48" s="166"/>
      <c r="D48" s="167"/>
      <c r="E48" s="167"/>
      <c r="F48" s="168"/>
    </row>
    <row r="49" spans="2:6" x14ac:dyDescent="0.2">
      <c r="B49" s="166"/>
      <c r="C49" s="166"/>
      <c r="D49" s="167"/>
      <c r="E49" s="167"/>
      <c r="F49" s="168"/>
    </row>
    <row r="50" spans="2:6" x14ac:dyDescent="0.2">
      <c r="B50" s="166"/>
      <c r="C50" s="166"/>
      <c r="D50" s="167"/>
      <c r="E50" s="167"/>
      <c r="F50" s="168"/>
    </row>
    <row r="51" spans="2:6" ht="30" customHeight="1" x14ac:dyDescent="0.2">
      <c r="B51" s="173" t="s">
        <v>148</v>
      </c>
      <c r="C51" s="198" t="s">
        <v>305</v>
      </c>
      <c r="D51" s="199"/>
      <c r="E51" s="199"/>
      <c r="F51" s="199"/>
    </row>
    <row r="52" spans="2:6" ht="30" customHeight="1" x14ac:dyDescent="0.2">
      <c r="B52" s="166"/>
      <c r="C52" s="198" t="s">
        <v>313</v>
      </c>
      <c r="D52" s="198"/>
      <c r="E52" s="198"/>
      <c r="F52" s="198"/>
    </row>
    <row r="53" spans="2:6" ht="45" customHeight="1" x14ac:dyDescent="0.2">
      <c r="B53" s="166"/>
      <c r="C53" s="198" t="s">
        <v>321</v>
      </c>
      <c r="D53" s="199"/>
      <c r="E53" s="199"/>
      <c r="F53" s="199"/>
    </row>
    <row r="54" spans="2:6" ht="30" customHeight="1" x14ac:dyDescent="0.2">
      <c r="B54" s="166"/>
      <c r="C54" s="196" t="s">
        <v>126</v>
      </c>
      <c r="D54" s="196"/>
      <c r="E54" s="196"/>
      <c r="F54" s="196"/>
    </row>
    <row r="55" spans="2:6" x14ac:dyDescent="0.2">
      <c r="B55" s="166"/>
      <c r="C55" s="166"/>
      <c r="D55" s="167"/>
      <c r="E55" s="167"/>
      <c r="F55" s="168"/>
    </row>
    <row r="56" spans="2:6" x14ac:dyDescent="0.2">
      <c r="B56" s="166"/>
      <c r="C56" s="172" t="s">
        <v>317</v>
      </c>
      <c r="D56" s="167"/>
      <c r="E56" s="167"/>
      <c r="F56" s="168"/>
    </row>
    <row r="57" spans="2:6" x14ac:dyDescent="0.2">
      <c r="B57" s="166"/>
      <c r="C57" s="174"/>
      <c r="D57" s="167"/>
      <c r="E57" s="167"/>
      <c r="F57" s="168"/>
    </row>
    <row r="58" spans="2:6" x14ac:dyDescent="0.2">
      <c r="B58" s="166" t="s">
        <v>150</v>
      </c>
      <c r="C58" s="172" t="s">
        <v>318</v>
      </c>
      <c r="D58" s="167"/>
      <c r="E58" s="167"/>
      <c r="F58" s="168"/>
    </row>
    <row r="59" spans="2:6" x14ac:dyDescent="0.2">
      <c r="B59" s="166"/>
      <c r="C59" s="183" t="s">
        <v>320</v>
      </c>
      <c r="D59" s="168"/>
      <c r="E59" s="168"/>
      <c r="F59" s="168"/>
    </row>
    <row r="60" spans="2:6" x14ac:dyDescent="0.2">
      <c r="B60" s="169"/>
      <c r="C60" s="183" t="s">
        <v>319</v>
      </c>
      <c r="D60" s="168"/>
      <c r="E60" s="168"/>
      <c r="F60" s="168"/>
    </row>
    <row r="61" spans="2:6" x14ac:dyDescent="0.2">
      <c r="B61" s="169"/>
      <c r="C61" s="172"/>
      <c r="D61" s="168"/>
      <c r="E61" s="168"/>
      <c r="F61" s="168"/>
    </row>
    <row r="62" spans="2:6" x14ac:dyDescent="0.2">
      <c r="C62" s="175"/>
    </row>
    <row r="64" spans="2:6" x14ac:dyDescent="0.2">
      <c r="C64" s="176"/>
    </row>
  </sheetData>
  <mergeCells count="7">
    <mergeCell ref="C54:F54"/>
    <mergeCell ref="C19:F19"/>
    <mergeCell ref="C20:F20"/>
    <mergeCell ref="C51:F51"/>
    <mergeCell ref="C52:F52"/>
    <mergeCell ref="C53:F53"/>
    <mergeCell ref="C21:F21"/>
  </mergeCells>
  <pageMargins left="0.70866141732283472" right="0.70866141732283472" top="0.74803149606299213" bottom="0.74803149606299213" header="0.31496062992125984" footer="0.31496062992125984"/>
  <pageSetup paperSize="9" scale="54" orientation="landscape" r:id="rId1"/>
  <headerFooter>
    <oddHeader>&amp;CPartie 3 &amp;K0AC0E9Analyse de l’activité de SSR</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1:M40"/>
  <sheetViews>
    <sheetView zoomScaleNormal="100" zoomScaleSheetLayoutView="80" zoomScalePageLayoutView="110" workbookViewId="0">
      <selection activeCell="A11" sqref="A11"/>
    </sheetView>
  </sheetViews>
  <sheetFormatPr baseColWidth="10" defaultColWidth="9.140625" defaultRowHeight="12.75" x14ac:dyDescent="0.2"/>
  <cols>
    <col min="1" max="1" width="38.7109375" style="4" customWidth="1"/>
    <col min="2" max="4" width="12.140625" style="4" customWidth="1"/>
    <col min="5" max="6" width="10.7109375" style="4" customWidth="1"/>
    <col min="7" max="8" width="12.140625" style="5" customWidth="1"/>
    <col min="9" max="9" width="10.7109375" style="5" customWidth="1"/>
    <col min="10" max="11" width="12.140625" style="5" customWidth="1"/>
    <col min="12" max="12" width="10.7109375" style="5" customWidth="1"/>
    <col min="13" max="13" width="12.28515625" style="5" customWidth="1"/>
    <col min="14" max="16384" width="9.140625" style="4"/>
  </cols>
  <sheetData>
    <row r="11" spans="1:12" s="23" customFormat="1" ht="12" customHeight="1" x14ac:dyDescent="0.2">
      <c r="A11" s="25"/>
      <c r="B11" s="210">
        <v>2015</v>
      </c>
      <c r="C11" s="211"/>
      <c r="D11" s="211"/>
      <c r="E11" s="211"/>
      <c r="F11" s="212"/>
      <c r="G11" s="210" t="s">
        <v>152</v>
      </c>
      <c r="H11" s="211"/>
      <c r="I11" s="212"/>
      <c r="J11" s="210" t="s">
        <v>162</v>
      </c>
      <c r="K11" s="211"/>
      <c r="L11" s="212"/>
    </row>
    <row r="12" spans="1:12" s="23" customFormat="1" ht="60" customHeight="1" x14ac:dyDescent="0.2">
      <c r="A12" s="17" t="s">
        <v>138</v>
      </c>
      <c r="B12" s="93" t="s">
        <v>20</v>
      </c>
      <c r="C12" s="93" t="s">
        <v>21</v>
      </c>
      <c r="D12" s="93" t="s">
        <v>22</v>
      </c>
      <c r="E12" s="93" t="s">
        <v>50</v>
      </c>
      <c r="F12" s="93" t="s">
        <v>51</v>
      </c>
      <c r="G12" s="93" t="s">
        <v>21</v>
      </c>
      <c r="H12" s="93" t="s">
        <v>22</v>
      </c>
      <c r="I12" s="93" t="s">
        <v>50</v>
      </c>
      <c r="J12" s="93" t="s">
        <v>21</v>
      </c>
      <c r="K12" s="93" t="s">
        <v>22</v>
      </c>
      <c r="L12" s="93" t="s">
        <v>50</v>
      </c>
    </row>
    <row r="13" spans="1:12" s="23" customFormat="1" x14ac:dyDescent="0.2">
      <c r="A13" s="92" t="s">
        <v>151</v>
      </c>
      <c r="B13" s="40">
        <v>455860</v>
      </c>
      <c r="C13" s="43">
        <v>14208552</v>
      </c>
      <c r="D13" s="43">
        <v>486172</v>
      </c>
      <c r="E13" s="43">
        <v>14694724</v>
      </c>
      <c r="F13" s="52">
        <v>0.3843572200472743</v>
      </c>
      <c r="G13" s="65">
        <v>-1.4507076210430859E-2</v>
      </c>
      <c r="H13" s="65">
        <v>-7.2176602807874427E-2</v>
      </c>
      <c r="I13" s="65">
        <v>-1.6536177311997649E-2</v>
      </c>
      <c r="J13" s="65">
        <v>-8.8690287752123658E-3</v>
      </c>
      <c r="K13" s="52">
        <v>-3.4070822561190178E-2</v>
      </c>
      <c r="L13" s="52">
        <v>-9.7055860595633894E-3</v>
      </c>
    </row>
    <row r="14" spans="1:12" s="23" customFormat="1" x14ac:dyDescent="0.2">
      <c r="A14" s="24" t="s">
        <v>38</v>
      </c>
      <c r="B14" s="40">
        <v>156837</v>
      </c>
      <c r="C14" s="43">
        <v>4607299</v>
      </c>
      <c r="D14" s="43">
        <v>1484407</v>
      </c>
      <c r="E14" s="43">
        <v>6091706</v>
      </c>
      <c r="F14" s="52">
        <v>0.15963998868629314</v>
      </c>
      <c r="G14" s="65">
        <v>2.6355520651355119E-2</v>
      </c>
      <c r="H14" s="65">
        <v>9.8896780729490888E-2</v>
      </c>
      <c r="I14" s="65">
        <v>4.2543450316082337E-2</v>
      </c>
      <c r="J14" s="65">
        <v>2.7814326360176129E-2</v>
      </c>
      <c r="K14" s="52">
        <v>7.6689463884579201E-2</v>
      </c>
      <c r="L14" s="52">
        <v>3.9310596037223859E-2</v>
      </c>
    </row>
    <row r="15" spans="1:12" s="23" customFormat="1" x14ac:dyDescent="0.2">
      <c r="A15" s="24" t="s">
        <v>1</v>
      </c>
      <c r="B15" s="40">
        <v>88049</v>
      </c>
      <c r="C15" s="43">
        <v>3561460</v>
      </c>
      <c r="D15" s="43">
        <v>778399</v>
      </c>
      <c r="E15" s="43">
        <v>4339859</v>
      </c>
      <c r="F15" s="52">
        <v>0.11373087303624099</v>
      </c>
      <c r="G15" s="65">
        <v>1.8576401917676847E-2</v>
      </c>
      <c r="H15" s="65">
        <v>7.0907142077250629E-2</v>
      </c>
      <c r="I15" s="65">
        <v>2.7151794520803397E-2</v>
      </c>
      <c r="J15" s="65">
        <v>5.3808295575020662E-2</v>
      </c>
      <c r="K15" s="52">
        <v>0.11777587588421297</v>
      </c>
      <c r="L15" s="52">
        <v>6.473713999859175E-2</v>
      </c>
    </row>
    <row r="16" spans="1:12" s="23" customFormat="1" x14ac:dyDescent="0.2">
      <c r="A16" s="24" t="s">
        <v>39</v>
      </c>
      <c r="B16" s="40">
        <v>51371</v>
      </c>
      <c r="C16" s="43">
        <v>1068599</v>
      </c>
      <c r="D16" s="43">
        <v>544793</v>
      </c>
      <c r="E16" s="43">
        <v>1613392</v>
      </c>
      <c r="F16" s="52">
        <v>4.2280747072586215E-2</v>
      </c>
      <c r="G16" s="65">
        <v>2.2671745595616303E-2</v>
      </c>
      <c r="H16" s="65">
        <v>0.11467282580205787</v>
      </c>
      <c r="I16" s="65">
        <v>5.0584834473050851E-2</v>
      </c>
      <c r="J16" s="65">
        <v>1.9534902358881202E-2</v>
      </c>
      <c r="K16" s="52">
        <v>9.4905048726714375E-2</v>
      </c>
      <c r="L16" s="52">
        <v>4.3797126858791675E-2</v>
      </c>
    </row>
    <row r="17" spans="1:12" s="23" customFormat="1" x14ac:dyDescent="0.2">
      <c r="A17" s="24" t="s">
        <v>40</v>
      </c>
      <c r="B17" s="40">
        <v>29192</v>
      </c>
      <c r="C17" s="43">
        <v>845898</v>
      </c>
      <c r="D17" s="43">
        <v>99226</v>
      </c>
      <c r="E17" s="43">
        <v>945124</v>
      </c>
      <c r="F17" s="52">
        <v>2.4768034548473632E-2</v>
      </c>
      <c r="G17" s="65">
        <v>7.346736537375673E-3</v>
      </c>
      <c r="H17" s="65">
        <v>0.15277008488658173</v>
      </c>
      <c r="I17" s="65">
        <v>2.0281479716228849E-2</v>
      </c>
      <c r="J17" s="65">
        <v>5.6019475047595267E-2</v>
      </c>
      <c r="K17" s="52">
        <v>0.10875710949459734</v>
      </c>
      <c r="L17" s="52">
        <v>6.1319366930258572E-2</v>
      </c>
    </row>
    <row r="18" spans="1:12" s="23" customFormat="1" ht="22.5" x14ac:dyDescent="0.2">
      <c r="A18" s="24" t="s">
        <v>41</v>
      </c>
      <c r="B18" s="40">
        <v>41308</v>
      </c>
      <c r="C18" s="43">
        <v>1040137</v>
      </c>
      <c r="D18" s="43">
        <v>99755</v>
      </c>
      <c r="E18" s="43">
        <v>1139892</v>
      </c>
      <c r="F18" s="52">
        <v>2.9872148456211785E-2</v>
      </c>
      <c r="G18" s="65">
        <v>-3.246802391584046E-3</v>
      </c>
      <c r="H18" s="65">
        <v>0.4108375205887872</v>
      </c>
      <c r="I18" s="65">
        <v>1.4726656850705382E-2</v>
      </c>
      <c r="J18" s="65">
        <v>-1.2785590086635637E-2</v>
      </c>
      <c r="K18" s="52">
        <v>0.47418277472365078</v>
      </c>
      <c r="L18" s="52">
        <v>1.6602513564902843E-2</v>
      </c>
    </row>
    <row r="19" spans="1:12" s="23" customFormat="1" x14ac:dyDescent="0.2">
      <c r="A19" s="24" t="s">
        <v>42</v>
      </c>
      <c r="B19" s="40">
        <v>7175</v>
      </c>
      <c r="C19" s="43">
        <v>204502</v>
      </c>
      <c r="D19" s="43">
        <v>1529</v>
      </c>
      <c r="E19" s="43">
        <v>206031</v>
      </c>
      <c r="F19" s="52">
        <v>5.3992734562412666E-3</v>
      </c>
      <c r="G19" s="65">
        <v>-7.2058418297051535E-2</v>
      </c>
      <c r="H19" s="65">
        <v>5.4393305439330547E-2</v>
      </c>
      <c r="I19" s="65">
        <v>-7.1395677773757438E-2</v>
      </c>
      <c r="J19" s="65">
        <v>0.21456273199703044</v>
      </c>
      <c r="K19" s="52">
        <v>0.51686507936507942</v>
      </c>
      <c r="L19" s="52">
        <v>0.21636173641982961</v>
      </c>
    </row>
    <row r="20" spans="1:12" s="23" customFormat="1" x14ac:dyDescent="0.2">
      <c r="A20" s="24" t="s">
        <v>43</v>
      </c>
      <c r="B20" s="40">
        <v>3798</v>
      </c>
      <c r="C20" s="43">
        <v>77501</v>
      </c>
      <c r="D20" s="43">
        <v>11586</v>
      </c>
      <c r="E20" s="43">
        <v>89087</v>
      </c>
      <c r="F20" s="52">
        <v>2.3346247622744428E-3</v>
      </c>
      <c r="G20" s="65">
        <v>-3.8407588003473381E-2</v>
      </c>
      <c r="H20" s="65">
        <v>0.23493360572012256</v>
      </c>
      <c r="I20" s="65">
        <v>-1.251708249180645E-2</v>
      </c>
      <c r="J20" s="65">
        <v>7.6701861628230061E-2</v>
      </c>
      <c r="K20" s="52">
        <v>0.1978908188585608</v>
      </c>
      <c r="L20" s="52">
        <v>9.105716945084015E-2</v>
      </c>
    </row>
    <row r="21" spans="1:12" s="23" customFormat="1" x14ac:dyDescent="0.2">
      <c r="A21" s="24" t="s">
        <v>44</v>
      </c>
      <c r="B21" s="40">
        <v>28080</v>
      </c>
      <c r="C21" s="43">
        <v>922528</v>
      </c>
      <c r="D21" s="43">
        <v>42551</v>
      </c>
      <c r="E21" s="43">
        <v>965079</v>
      </c>
      <c r="F21" s="52">
        <v>2.5195063301280015E-2</v>
      </c>
      <c r="G21" s="65">
        <v>3.5523388119217396E-2</v>
      </c>
      <c r="H21" s="65">
        <v>0.15801002413217005</v>
      </c>
      <c r="I21" s="65">
        <v>3.9204942994207362E-2</v>
      </c>
      <c r="J21" s="65">
        <v>2.0874834320098568E-2</v>
      </c>
      <c r="K21" s="52">
        <v>0.36420762399410084</v>
      </c>
      <c r="L21" s="52">
        <v>3.2374069818634769E-2</v>
      </c>
    </row>
    <row r="22" spans="1:12" s="23" customFormat="1" ht="22.5" x14ac:dyDescent="0.2">
      <c r="A22" s="24" t="s">
        <v>45</v>
      </c>
      <c r="B22" s="40">
        <v>231390</v>
      </c>
      <c r="C22" s="43">
        <v>7965626</v>
      </c>
      <c r="D22" s="43">
        <v>141855</v>
      </c>
      <c r="E22" s="43">
        <v>8107481</v>
      </c>
      <c r="F22" s="52">
        <v>0.21242202663312423</v>
      </c>
      <c r="G22" s="65">
        <v>4.489530491178826E-2</v>
      </c>
      <c r="H22" s="65">
        <v>0.10372202630655324</v>
      </c>
      <c r="I22" s="65">
        <v>4.586686209440291E-2</v>
      </c>
      <c r="J22" s="65">
        <v>6.9576526792858681E-2</v>
      </c>
      <c r="K22" s="52">
        <v>7.4024440103575159E-2</v>
      </c>
      <c r="L22" s="52">
        <v>6.9654050287807565E-2</v>
      </c>
    </row>
    <row r="23" spans="1:12" s="23" customFormat="1" x14ac:dyDescent="0.2">
      <c r="A23" s="24" t="s">
        <v>127</v>
      </c>
      <c r="B23" s="41">
        <v>1087077</v>
      </c>
      <c r="C23" s="87">
        <v>34502102</v>
      </c>
      <c r="D23" s="91">
        <v>3690273</v>
      </c>
      <c r="E23" s="91">
        <v>38192375</v>
      </c>
      <c r="F23" s="53">
        <v>1</v>
      </c>
      <c r="G23" s="99">
        <v>9.790701260049918E-3</v>
      </c>
      <c r="H23" s="66">
        <v>7.3765325610217744E-2</v>
      </c>
      <c r="I23" s="66">
        <v>1.5332144042473484E-2</v>
      </c>
      <c r="J23" s="66">
        <v>2.4054312579720124E-2</v>
      </c>
      <c r="K23" s="53">
        <v>8.3528918704715807E-2</v>
      </c>
      <c r="L23" s="53">
        <v>2.9502448368428861E-2</v>
      </c>
    </row>
    <row r="24" spans="1:12" s="23" customFormat="1" x14ac:dyDescent="0.2">
      <c r="A24" s="3" t="s">
        <v>133</v>
      </c>
      <c r="B24" s="30"/>
      <c r="C24" s="30"/>
      <c r="D24" s="30"/>
      <c r="E24" s="30"/>
      <c r="F24" s="30"/>
      <c r="G24" s="30"/>
      <c r="H24" s="30"/>
      <c r="I24" s="30"/>
      <c r="J24" s="26"/>
    </row>
    <row r="25" spans="1:12" s="23" customFormat="1" x14ac:dyDescent="0.2">
      <c r="A25" s="25"/>
      <c r="B25" s="30"/>
      <c r="C25" s="30"/>
      <c r="D25" s="30"/>
      <c r="E25" s="30"/>
      <c r="F25" s="30"/>
      <c r="G25" s="30"/>
      <c r="H25" s="30"/>
      <c r="I25" s="30"/>
      <c r="J25" s="26"/>
    </row>
    <row r="26" spans="1:12" s="23" customFormat="1" x14ac:dyDescent="0.2">
      <c r="A26" s="25"/>
      <c r="B26" s="30"/>
      <c r="C26" s="30"/>
      <c r="D26" s="30"/>
      <c r="E26" s="30"/>
      <c r="F26" s="30"/>
      <c r="G26" s="30"/>
      <c r="H26" s="30"/>
      <c r="I26" s="30"/>
      <c r="J26" s="26"/>
    </row>
    <row r="27" spans="1:12" s="23" customFormat="1" x14ac:dyDescent="0.2">
      <c r="A27" s="25"/>
      <c r="B27" s="30"/>
      <c r="C27" s="30"/>
      <c r="D27" s="30"/>
      <c r="E27" s="30"/>
      <c r="F27" s="30"/>
      <c r="G27" s="30"/>
      <c r="H27" s="30"/>
      <c r="I27" s="30"/>
      <c r="J27" s="22"/>
    </row>
    <row r="28" spans="1:12" s="23" customFormat="1" ht="12.75" customHeight="1" x14ac:dyDescent="0.2">
      <c r="B28" s="210">
        <v>2015</v>
      </c>
      <c r="C28" s="211"/>
      <c r="D28" s="211"/>
      <c r="E28" s="211"/>
      <c r="F28" s="212"/>
      <c r="G28" s="210" t="s">
        <v>152</v>
      </c>
      <c r="H28" s="211"/>
      <c r="I28" s="212"/>
      <c r="J28" s="210" t="s">
        <v>162</v>
      </c>
      <c r="K28" s="211"/>
      <c r="L28" s="212"/>
    </row>
    <row r="29" spans="1:12" s="23" customFormat="1" ht="60" customHeight="1" x14ac:dyDescent="0.2">
      <c r="A29" s="17" t="s">
        <v>139</v>
      </c>
      <c r="B29" s="93" t="s">
        <v>20</v>
      </c>
      <c r="C29" s="93" t="s">
        <v>21</v>
      </c>
      <c r="D29" s="93" t="s">
        <v>22</v>
      </c>
      <c r="E29" s="93" t="s">
        <v>50</v>
      </c>
      <c r="F29" s="93" t="s">
        <v>51</v>
      </c>
      <c r="G29" s="93" t="s">
        <v>21</v>
      </c>
      <c r="H29" s="93" t="s">
        <v>22</v>
      </c>
      <c r="I29" s="93" t="s">
        <v>50</v>
      </c>
      <c r="J29" s="93" t="s">
        <v>21</v>
      </c>
      <c r="K29" s="93" t="s">
        <v>22</v>
      </c>
      <c r="L29" s="93" t="s">
        <v>50</v>
      </c>
    </row>
    <row r="30" spans="1:12" s="7" customFormat="1" x14ac:dyDescent="0.2">
      <c r="A30" s="31" t="s">
        <v>46</v>
      </c>
      <c r="B30" s="40">
        <v>1043115</v>
      </c>
      <c r="C30" s="43">
        <v>33556708</v>
      </c>
      <c r="D30" s="43">
        <v>3371757</v>
      </c>
      <c r="E30" s="43">
        <v>36928465</v>
      </c>
      <c r="F30" s="52">
        <v>0.96687782074504369</v>
      </c>
      <c r="G30" s="65">
        <v>9.821566168536246E-3</v>
      </c>
      <c r="H30" s="65">
        <v>7.6368295501916317E-2</v>
      </c>
      <c r="I30" s="65">
        <v>1.5243070906112901E-2</v>
      </c>
      <c r="J30" s="65">
        <v>2.6623890180145798E-2</v>
      </c>
      <c r="K30" s="52">
        <v>8.8179063956779269E-2</v>
      </c>
      <c r="L30" s="52">
        <v>3.1940668473986085E-2</v>
      </c>
    </row>
    <row r="31" spans="1:12" s="7" customFormat="1" x14ac:dyDescent="0.2">
      <c r="A31" s="31" t="s">
        <v>47</v>
      </c>
      <c r="B31" s="40">
        <v>25481</v>
      </c>
      <c r="C31" s="43">
        <v>518848</v>
      </c>
      <c r="D31" s="43">
        <v>120434</v>
      </c>
      <c r="E31" s="43">
        <v>639282</v>
      </c>
      <c r="F31" s="52">
        <v>1.6753101881041347E-2</v>
      </c>
      <c r="G31" s="65">
        <v>-2.1611856088418285E-2</v>
      </c>
      <c r="H31" s="65">
        <v>4.7638788752703679E-2</v>
      </c>
      <c r="I31" s="65">
        <v>-9.3858392999204461E-3</v>
      </c>
      <c r="J31" s="65">
        <v>2.467241362285353E-2</v>
      </c>
      <c r="K31" s="52">
        <v>3.6027046091908536E-2</v>
      </c>
      <c r="L31" s="52">
        <v>2.6792440102087853E-2</v>
      </c>
    </row>
    <row r="32" spans="1:12" s="7" customFormat="1" x14ac:dyDescent="0.2">
      <c r="A32" s="31" t="s">
        <v>48</v>
      </c>
      <c r="B32" s="40">
        <v>6710</v>
      </c>
      <c r="C32" s="43">
        <v>186803</v>
      </c>
      <c r="D32" s="43">
        <v>79354</v>
      </c>
      <c r="E32" s="43">
        <v>266157</v>
      </c>
      <c r="F32" s="52">
        <v>6.9749427284865233E-3</v>
      </c>
      <c r="G32" s="65">
        <v>4.8424191292891234E-3</v>
      </c>
      <c r="H32" s="65">
        <v>-3.8586300984858241E-2</v>
      </c>
      <c r="I32" s="65">
        <v>-5.9076915941491245E-3</v>
      </c>
      <c r="J32" s="65">
        <v>-0.28383517738979752</v>
      </c>
      <c r="K32" s="52">
        <v>-3.3423469512046576E-2</v>
      </c>
      <c r="L32" s="52">
        <v>-0.22388725593113584</v>
      </c>
    </row>
    <row r="33" spans="1:13" s="7" customFormat="1" x14ac:dyDescent="0.2">
      <c r="A33" s="31" t="s">
        <v>49</v>
      </c>
      <c r="B33" s="40">
        <v>11835</v>
      </c>
      <c r="C33" s="43">
        <v>239743</v>
      </c>
      <c r="D33" s="43">
        <v>118728</v>
      </c>
      <c r="E33" s="43">
        <v>358471</v>
      </c>
      <c r="F33" s="52">
        <v>9.3941346454284227E-3</v>
      </c>
      <c r="G33" s="65">
        <v>8.5213409767732465E-2</v>
      </c>
      <c r="H33" s="65">
        <v>0.12572379849449913</v>
      </c>
      <c r="I33" s="65">
        <v>9.7612228428564651E-2</v>
      </c>
      <c r="J33" s="65">
        <v>7.5013237630170027E-3</v>
      </c>
      <c r="K33" s="52">
        <v>9.0538343544194502E-2</v>
      </c>
      <c r="L33" s="52">
        <v>3.356697392663243E-2</v>
      </c>
    </row>
    <row r="34" spans="1:13" s="98" customFormat="1" x14ac:dyDescent="0.2">
      <c r="A34" s="32" t="s">
        <v>9</v>
      </c>
      <c r="B34" s="41">
        <v>1087077</v>
      </c>
      <c r="C34" s="44">
        <v>34502102</v>
      </c>
      <c r="D34" s="44">
        <v>3690273</v>
      </c>
      <c r="E34" s="44">
        <v>38192375</v>
      </c>
      <c r="F34" s="53">
        <v>1</v>
      </c>
      <c r="G34" s="66">
        <v>9.790701260049918E-3</v>
      </c>
      <c r="H34" s="66">
        <v>7.3765325610217744E-2</v>
      </c>
      <c r="I34" s="66">
        <v>1.5332144042473484E-2</v>
      </c>
      <c r="J34" s="66">
        <v>2.4054312579720124E-2</v>
      </c>
      <c r="K34" s="53">
        <v>8.3528918704715807E-2</v>
      </c>
      <c r="L34" s="53">
        <v>2.9502448368428861E-2</v>
      </c>
    </row>
    <row r="35" spans="1:13" s="7" customFormat="1" x14ac:dyDescent="0.2">
      <c r="A35" s="3" t="s">
        <v>133</v>
      </c>
      <c r="B35" s="11"/>
      <c r="C35" s="13"/>
      <c r="D35" s="13"/>
      <c r="E35" s="13"/>
      <c r="F35" s="12"/>
      <c r="G35" s="8"/>
      <c r="H35" s="8"/>
      <c r="I35" s="8"/>
      <c r="J35" s="8"/>
      <c r="K35" s="8"/>
      <c r="L35" s="8"/>
      <c r="M35" s="8"/>
    </row>
    <row r="36" spans="1:13" s="7" customFormat="1" x14ac:dyDescent="0.2">
      <c r="A36" s="11"/>
      <c r="B36" s="11"/>
      <c r="C36" s="13"/>
      <c r="D36" s="13"/>
      <c r="E36" s="13"/>
      <c r="F36" s="12"/>
      <c r="G36" s="8"/>
      <c r="H36" s="8"/>
      <c r="I36" s="8"/>
      <c r="J36" s="8"/>
      <c r="K36" s="8"/>
      <c r="L36" s="8"/>
      <c r="M36" s="8"/>
    </row>
    <row r="37" spans="1:13" s="7" customFormat="1" x14ac:dyDescent="0.2">
      <c r="A37" s="11"/>
      <c r="B37" s="11"/>
      <c r="C37" s="13"/>
      <c r="D37" s="13"/>
      <c r="E37" s="13"/>
      <c r="F37" s="12"/>
      <c r="G37" s="8"/>
      <c r="H37" s="8"/>
      <c r="I37" s="8"/>
      <c r="J37" s="8"/>
      <c r="K37" s="8"/>
      <c r="L37" s="8"/>
      <c r="M37" s="8"/>
    </row>
    <row r="38" spans="1:13" s="7" customFormat="1" x14ac:dyDescent="0.2">
      <c r="A38" s="60"/>
      <c r="B38" s="61"/>
      <c r="C38" s="15"/>
      <c r="D38" s="15"/>
      <c r="E38" s="15"/>
      <c r="F38" s="14"/>
      <c r="G38" s="16"/>
      <c r="H38" s="16"/>
      <c r="I38" s="16"/>
      <c r="J38" s="16"/>
      <c r="K38" s="16"/>
      <c r="L38" s="16"/>
      <c r="M38" s="16"/>
    </row>
    <row r="39" spans="1:13" x14ac:dyDescent="0.2">
      <c r="A39" s="205" t="s">
        <v>220</v>
      </c>
      <c r="B39" s="205"/>
      <c r="C39" s="205"/>
      <c r="D39" s="205"/>
      <c r="G39" s="154" t="s">
        <v>219</v>
      </c>
      <c r="H39" s="154"/>
      <c r="I39" s="154"/>
      <c r="J39" s="154"/>
      <c r="K39" s="95"/>
      <c r="L39" s="95"/>
      <c r="M39" s="95"/>
    </row>
    <row r="40" spans="1:13" x14ac:dyDescent="0.2">
      <c r="I40" s="2"/>
      <c r="J40" s="217"/>
      <c r="K40" s="217"/>
      <c r="L40" s="217"/>
      <c r="M40" s="217"/>
    </row>
  </sheetData>
  <sortState ref="A65:X74">
    <sortCondition descending="1" ref="L65:L74"/>
  </sortState>
  <mergeCells count="8">
    <mergeCell ref="B28:F28"/>
    <mergeCell ref="G28:I28"/>
    <mergeCell ref="J28:L28"/>
    <mergeCell ref="J40:M40"/>
    <mergeCell ref="G11:I11"/>
    <mergeCell ref="J11:L11"/>
    <mergeCell ref="A39:D39"/>
    <mergeCell ref="B11:F11"/>
  </mergeCells>
  <pageMargins left="0.70866141732283472" right="0.70866141732283472" top="0.74803149606299213" bottom="0.74803149606299213" header="0.31496062992125984" footer="0.31496062992125984"/>
  <pageSetup paperSize="9" scale="54" orientation="landscape" r:id="rId1"/>
  <headerFooter>
    <oddHeader xml:space="preserve">&amp;C&amp;A
</oddHeader>
    <oddFooter>&amp;CAnalyse de l'activité hospitalière 2015 - SSR</oddFooter>
  </headerFooter>
  <rowBreaks count="1" manualBreakCount="1">
    <brk id="36" max="1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T50"/>
  <sheetViews>
    <sheetView zoomScaleNormal="100" zoomScaleSheetLayoutView="80" zoomScalePageLayoutView="110" workbookViewId="0">
      <selection activeCell="A11" sqref="A11"/>
    </sheetView>
  </sheetViews>
  <sheetFormatPr baseColWidth="10" defaultColWidth="9.140625" defaultRowHeight="12.75" x14ac:dyDescent="0.2"/>
  <cols>
    <col min="1" max="1" width="3.7109375" style="4" customWidth="1"/>
    <col min="2" max="2" width="34" style="4" customWidth="1"/>
    <col min="3" max="5" width="12.140625" style="4" customWidth="1"/>
    <col min="6" max="7" width="10.7109375" style="4" customWidth="1"/>
    <col min="8" max="8" width="12.140625" style="4" customWidth="1"/>
    <col min="9" max="9" width="12.140625" style="5" customWidth="1"/>
    <col min="10" max="10" width="10.7109375" style="5" customWidth="1"/>
    <col min="11" max="12" width="12.140625" style="5" customWidth="1"/>
    <col min="13" max="13" width="10.7109375" style="5" customWidth="1"/>
    <col min="14" max="14" width="12.140625" style="5" customWidth="1"/>
    <col min="15" max="20" width="10.28515625" style="5" customWidth="1"/>
    <col min="21" max="16384" width="9.140625" style="4"/>
  </cols>
  <sheetData>
    <row r="10" spans="1:20" ht="12.75" customHeight="1" x14ac:dyDescent="0.2">
      <c r="I10" s="4"/>
      <c r="J10" s="4"/>
      <c r="K10" s="4"/>
      <c r="L10" s="4"/>
      <c r="M10" s="4"/>
      <c r="N10" s="4"/>
      <c r="O10" s="4"/>
      <c r="P10" s="4"/>
      <c r="Q10" s="4"/>
      <c r="R10" s="4"/>
      <c r="S10" s="4"/>
      <c r="T10" s="4"/>
    </row>
    <row r="11" spans="1:20" s="23" customFormat="1" ht="15.75" customHeight="1" x14ac:dyDescent="0.2">
      <c r="B11" s="194"/>
      <c r="C11" s="210">
        <v>2015</v>
      </c>
      <c r="D11" s="211"/>
      <c r="E11" s="211"/>
      <c r="F11" s="211"/>
      <c r="G11" s="212"/>
      <c r="H11" s="210" t="s">
        <v>152</v>
      </c>
      <c r="I11" s="211"/>
      <c r="J11" s="212"/>
      <c r="K11" s="210" t="s">
        <v>162</v>
      </c>
      <c r="L11" s="211"/>
      <c r="M11" s="212"/>
      <c r="N11" s="14"/>
    </row>
    <row r="12" spans="1:20" s="23" customFormat="1" ht="57" customHeight="1" x14ac:dyDescent="0.2">
      <c r="A12" s="221" t="s">
        <v>141</v>
      </c>
      <c r="B12" s="222"/>
      <c r="C12" s="160" t="s">
        <v>20</v>
      </c>
      <c r="D12" s="93" t="s">
        <v>21</v>
      </c>
      <c r="E12" s="93" t="s">
        <v>22</v>
      </c>
      <c r="F12" s="93" t="s">
        <v>50</v>
      </c>
      <c r="G12" s="33" t="s">
        <v>51</v>
      </c>
      <c r="H12" s="93" t="s">
        <v>21</v>
      </c>
      <c r="I12" s="93" t="s">
        <v>22</v>
      </c>
      <c r="J12" s="93" t="s">
        <v>50</v>
      </c>
      <c r="K12" s="93" t="s">
        <v>21</v>
      </c>
      <c r="L12" s="93" t="s">
        <v>22</v>
      </c>
      <c r="M12" s="93" t="s">
        <v>50</v>
      </c>
      <c r="N12" s="151" t="s">
        <v>221</v>
      </c>
    </row>
    <row r="13" spans="1:20" s="23" customFormat="1" x14ac:dyDescent="0.2">
      <c r="A13" s="192">
        <v>1</v>
      </c>
      <c r="B13" s="193" t="s">
        <v>1</v>
      </c>
      <c r="C13" s="40">
        <v>186918</v>
      </c>
      <c r="D13" s="43">
        <v>7434926</v>
      </c>
      <c r="E13" s="43">
        <v>960095</v>
      </c>
      <c r="F13" s="43">
        <v>8395021</v>
      </c>
      <c r="G13" s="52">
        <v>0.21961387743077174</v>
      </c>
      <c r="H13" s="65">
        <v>1.2093912944830877E-2</v>
      </c>
      <c r="I13" s="65">
        <v>6.6169171673254118E-2</v>
      </c>
      <c r="J13" s="65">
        <v>1.7719975701625625E-2</v>
      </c>
      <c r="K13" s="65">
        <v>3.0870226025599551E-2</v>
      </c>
      <c r="L13" s="65">
        <v>7.6380919115812587E-2</v>
      </c>
      <c r="M13" s="65">
        <v>3.5830632178907064E-2</v>
      </c>
      <c r="N13" s="52">
        <v>0.26509090343778779</v>
      </c>
    </row>
    <row r="14" spans="1:20" s="23" customFormat="1" x14ac:dyDescent="0.2">
      <c r="A14" s="27">
        <v>2</v>
      </c>
      <c r="B14" s="34" t="s">
        <v>23</v>
      </c>
      <c r="C14" s="40">
        <v>2500</v>
      </c>
      <c r="D14" s="43">
        <v>77809</v>
      </c>
      <c r="E14" s="43">
        <v>25097</v>
      </c>
      <c r="F14" s="43">
        <v>102906</v>
      </c>
      <c r="G14" s="52">
        <v>2.6967671577964665E-3</v>
      </c>
      <c r="H14" s="65">
        <v>7.752853207398662E-2</v>
      </c>
      <c r="I14" s="65">
        <v>0.13380517431017169</v>
      </c>
      <c r="J14" s="65">
        <v>9.0311647964892078E-2</v>
      </c>
      <c r="K14" s="65">
        <v>1.493530209746426E-2</v>
      </c>
      <c r="L14" s="65">
        <v>5.8543169260618332E-2</v>
      </c>
      <c r="M14" s="65">
        <v>2.5235870204138564E-2</v>
      </c>
      <c r="N14" s="52">
        <v>2.3163664595989295E-3</v>
      </c>
    </row>
    <row r="15" spans="1:20" s="23" customFormat="1" ht="22.5" x14ac:dyDescent="0.2">
      <c r="A15" s="27">
        <v>3</v>
      </c>
      <c r="B15" s="34" t="s">
        <v>2</v>
      </c>
      <c r="C15" s="40">
        <v>6154</v>
      </c>
      <c r="D15" s="43">
        <v>192858</v>
      </c>
      <c r="E15" s="43">
        <v>14389</v>
      </c>
      <c r="F15" s="43">
        <v>207247</v>
      </c>
      <c r="G15" s="52">
        <v>5.4251913105846554E-3</v>
      </c>
      <c r="H15" s="65">
        <v>-8.9732289819367307E-4</v>
      </c>
      <c r="I15" s="65">
        <v>-0.10776302349336057</v>
      </c>
      <c r="J15" s="65">
        <v>-8.1467403139910115E-3</v>
      </c>
      <c r="K15" s="65">
        <v>2.3712726325802867E-2</v>
      </c>
      <c r="L15" s="65">
        <v>0.17662932373865403</v>
      </c>
      <c r="M15" s="65">
        <v>3.3044241958502578E-2</v>
      </c>
      <c r="N15" s="52">
        <v>6.0556568083158747E-3</v>
      </c>
    </row>
    <row r="16" spans="1:20" s="23" customFormat="1" x14ac:dyDescent="0.2">
      <c r="A16" s="27">
        <v>4</v>
      </c>
      <c r="B16" s="34" t="s">
        <v>3</v>
      </c>
      <c r="C16" s="40">
        <v>70119</v>
      </c>
      <c r="D16" s="43">
        <v>2022113</v>
      </c>
      <c r="E16" s="43">
        <v>100162</v>
      </c>
      <c r="F16" s="43">
        <v>2122275</v>
      </c>
      <c r="G16" s="52">
        <v>5.5582135842419236E-2</v>
      </c>
      <c r="H16" s="65">
        <v>-1.7808691504227016E-2</v>
      </c>
      <c r="I16" s="65">
        <v>9.6109839816933634E-2</v>
      </c>
      <c r="J16" s="65">
        <v>-1.3106857649892256E-2</v>
      </c>
      <c r="K16" s="65">
        <v>6.6768092791178665E-2</v>
      </c>
      <c r="L16" s="65">
        <v>0.10056037798044171</v>
      </c>
      <c r="M16" s="65">
        <v>6.8317174794290919E-2</v>
      </c>
      <c r="N16" s="52">
        <v>0.12403214198512515</v>
      </c>
    </row>
    <row r="17" spans="1:14" s="23" customFormat="1" x14ac:dyDescent="0.2">
      <c r="A17" s="27">
        <v>5</v>
      </c>
      <c r="B17" s="34" t="s">
        <v>24</v>
      </c>
      <c r="C17" s="40">
        <v>111416</v>
      </c>
      <c r="D17" s="43">
        <v>2776487</v>
      </c>
      <c r="E17" s="43">
        <v>583145</v>
      </c>
      <c r="F17" s="43">
        <v>3359632</v>
      </c>
      <c r="G17" s="52">
        <v>8.8002384128126138E-2</v>
      </c>
      <c r="H17" s="65">
        <v>1.2430575300213912E-2</v>
      </c>
      <c r="I17" s="65">
        <v>0.13250935022505714</v>
      </c>
      <c r="J17" s="65">
        <v>3.0489692327003697E-2</v>
      </c>
      <c r="K17" s="65">
        <v>2.00162765035365E-2</v>
      </c>
      <c r="L17" s="65">
        <v>8.253231010273146E-2</v>
      </c>
      <c r="M17" s="65">
        <v>3.0349119346877059E-2</v>
      </c>
      <c r="N17" s="52">
        <v>9.0453515838258544E-2</v>
      </c>
    </row>
    <row r="18" spans="1:14" s="23" customFormat="1" x14ac:dyDescent="0.2">
      <c r="A18" s="27">
        <v>6</v>
      </c>
      <c r="B18" s="34" t="s">
        <v>25</v>
      </c>
      <c r="C18" s="40">
        <v>50693</v>
      </c>
      <c r="D18" s="43">
        <v>1386221</v>
      </c>
      <c r="E18" s="43">
        <v>5381</v>
      </c>
      <c r="F18" s="43">
        <v>1391602</v>
      </c>
      <c r="G18" s="52">
        <v>3.6439166694598027E-2</v>
      </c>
      <c r="H18" s="65">
        <v>8.9484624695212872E-3</v>
      </c>
      <c r="I18" s="65">
        <v>7.1028946728289952E-2</v>
      </c>
      <c r="J18" s="65">
        <v>9.1344398624477966E-3</v>
      </c>
      <c r="K18" s="65">
        <v>3.3982632708664303E-3</v>
      </c>
      <c r="L18" s="65">
        <v>0.22212128094481035</v>
      </c>
      <c r="M18" s="65">
        <v>4.0936905606095836E-3</v>
      </c>
      <c r="N18" s="52">
        <v>5.1841616500064467E-3</v>
      </c>
    </row>
    <row r="19" spans="1:14" s="23" customFormat="1" ht="22.5" x14ac:dyDescent="0.2">
      <c r="A19" s="27">
        <v>8</v>
      </c>
      <c r="B19" s="34" t="s">
        <v>26</v>
      </c>
      <c r="C19" s="40">
        <v>391845</v>
      </c>
      <c r="D19" s="43">
        <v>12699340</v>
      </c>
      <c r="E19" s="43">
        <v>1612535</v>
      </c>
      <c r="F19" s="43">
        <v>14311875</v>
      </c>
      <c r="G19" s="52">
        <v>0.3748700798759968</v>
      </c>
      <c r="H19" s="65">
        <v>1.2634594164310167E-2</v>
      </c>
      <c r="I19" s="65">
        <v>3.8844145791129339E-2</v>
      </c>
      <c r="J19" s="65">
        <v>1.5415650818389848E-2</v>
      </c>
      <c r="K19" s="65">
        <v>2.1001393281999632E-2</v>
      </c>
      <c r="L19" s="65">
        <v>6.5208889875361012E-2</v>
      </c>
      <c r="M19" s="65">
        <v>2.5800414947638173E-2</v>
      </c>
      <c r="N19" s="52">
        <v>0.32901365586274822</v>
      </c>
    </row>
    <row r="20" spans="1:14" s="23" customFormat="1" ht="22.5" x14ac:dyDescent="0.2">
      <c r="A20" s="27">
        <v>9</v>
      </c>
      <c r="B20" s="34" t="s">
        <v>4</v>
      </c>
      <c r="C20" s="40">
        <v>27248</v>
      </c>
      <c r="D20" s="43">
        <v>835103</v>
      </c>
      <c r="E20" s="43">
        <v>39614</v>
      </c>
      <c r="F20" s="43">
        <v>874717</v>
      </c>
      <c r="G20" s="52">
        <v>2.2916467227161449E-2</v>
      </c>
      <c r="H20" s="65">
        <v>-1.9135395835784025E-2</v>
      </c>
      <c r="I20" s="65">
        <v>0.12688389825460178</v>
      </c>
      <c r="J20" s="65">
        <v>-1.3587589993594922E-2</v>
      </c>
      <c r="K20" s="65">
        <v>1.2268643721224754E-3</v>
      </c>
      <c r="L20" s="65">
        <v>4.7047629116667544E-2</v>
      </c>
      <c r="M20" s="65">
        <v>3.2156775465860244E-3</v>
      </c>
      <c r="N20" s="52">
        <v>2.5632748465281479E-3</v>
      </c>
    </row>
    <row r="21" spans="1:14" s="23" customFormat="1" ht="22.5" x14ac:dyDescent="0.2">
      <c r="A21" s="27">
        <v>10</v>
      </c>
      <c r="B21" s="34" t="s">
        <v>5</v>
      </c>
      <c r="C21" s="40">
        <v>58058</v>
      </c>
      <c r="D21" s="43">
        <v>1498692</v>
      </c>
      <c r="E21" s="43">
        <v>115990</v>
      </c>
      <c r="F21" s="43">
        <v>1614682</v>
      </c>
      <c r="G21" s="52">
        <v>4.2293666690575382E-2</v>
      </c>
      <c r="H21" s="65">
        <v>-4.8296358478942276E-3</v>
      </c>
      <c r="I21" s="65">
        <v>0.4387424872861766</v>
      </c>
      <c r="J21" s="65">
        <v>1.1438871816811098E-2</v>
      </c>
      <c r="K21" s="65">
        <v>1.8978963208063152E-2</v>
      </c>
      <c r="L21" s="65">
        <v>0.43353272691318961</v>
      </c>
      <c r="M21" s="65">
        <v>4.060653501045839E-2</v>
      </c>
      <c r="N21" s="52">
        <v>5.7590924013486686E-2</v>
      </c>
    </row>
    <row r="22" spans="1:14" s="23" customFormat="1" x14ac:dyDescent="0.2">
      <c r="A22" s="27">
        <v>11</v>
      </c>
      <c r="B22" s="34" t="s">
        <v>27</v>
      </c>
      <c r="C22" s="40">
        <v>27154</v>
      </c>
      <c r="D22" s="43">
        <v>748102</v>
      </c>
      <c r="E22" s="43">
        <v>11378</v>
      </c>
      <c r="F22" s="43">
        <v>759480</v>
      </c>
      <c r="G22" s="52">
        <v>1.9886253377084627E-2</v>
      </c>
      <c r="H22" s="65">
        <v>3.9284575461965655E-2</v>
      </c>
      <c r="I22" s="65">
        <v>9.3695977872536584E-2</v>
      </c>
      <c r="J22" s="65">
        <v>3.995736361200887E-2</v>
      </c>
      <c r="K22" s="65">
        <v>3.7712169129998974E-2</v>
      </c>
      <c r="L22" s="65">
        <v>0.19894625922023182</v>
      </c>
      <c r="M22" s="65">
        <v>3.9808821191907789E-2</v>
      </c>
      <c r="N22" s="52">
        <v>2.656734243358393E-2</v>
      </c>
    </row>
    <row r="23" spans="1:14" s="23" customFormat="1" ht="33.75" x14ac:dyDescent="0.2">
      <c r="A23" s="27">
        <v>16</v>
      </c>
      <c r="B23" s="34" t="s">
        <v>28</v>
      </c>
      <c r="C23" s="40">
        <v>13961</v>
      </c>
      <c r="D23" s="43">
        <v>369900</v>
      </c>
      <c r="E23" s="43">
        <v>3980</v>
      </c>
      <c r="F23" s="43">
        <v>373880</v>
      </c>
      <c r="G23" s="52">
        <v>9.7909739460572669E-3</v>
      </c>
      <c r="H23" s="65">
        <v>3.8502495937355039E-2</v>
      </c>
      <c r="I23" s="65">
        <v>0.18293515358361775</v>
      </c>
      <c r="J23" s="65">
        <v>3.9726689172575193E-2</v>
      </c>
      <c r="K23" s="65">
        <v>3.8431932215960488E-2</v>
      </c>
      <c r="L23" s="65">
        <v>0.14829774956722447</v>
      </c>
      <c r="M23" s="65">
        <v>3.9491402815647433E-2</v>
      </c>
      <c r="N23" s="52">
        <v>1.298006534841974E-2</v>
      </c>
    </row>
    <row r="24" spans="1:14" s="23" customFormat="1" ht="22.5" x14ac:dyDescent="0.2">
      <c r="A24" s="27">
        <v>18</v>
      </c>
      <c r="B24" s="34" t="s">
        <v>29</v>
      </c>
      <c r="C24" s="40">
        <v>3808</v>
      </c>
      <c r="D24" s="43">
        <v>108383</v>
      </c>
      <c r="E24" s="43">
        <v>1035</v>
      </c>
      <c r="F24" s="43">
        <v>109418</v>
      </c>
      <c r="G24" s="52">
        <v>2.8671593609721087E-3</v>
      </c>
      <c r="H24" s="65">
        <v>8.0058405940498942E-2</v>
      </c>
      <c r="I24" s="65">
        <v>2.5132275132275131E-2</v>
      </c>
      <c r="J24" s="65">
        <v>7.9662390920795384E-2</v>
      </c>
      <c r="K24" s="65">
        <v>-3.6110394635027084E-2</v>
      </c>
      <c r="L24" s="65">
        <v>0.33548387096774196</v>
      </c>
      <c r="M24" s="65">
        <v>-3.3566532400537065E-2</v>
      </c>
      <c r="N24" s="52">
        <v>-3.4750069271519664E-3</v>
      </c>
    </row>
    <row r="25" spans="1:14" s="23" customFormat="1" x14ac:dyDescent="0.2">
      <c r="A25" s="27">
        <v>19</v>
      </c>
      <c r="B25" s="34" t="s">
        <v>30</v>
      </c>
      <c r="C25" s="40">
        <v>60764</v>
      </c>
      <c r="D25" s="43">
        <v>2017642</v>
      </c>
      <c r="E25" s="43">
        <v>153967</v>
      </c>
      <c r="F25" s="43">
        <v>2171609</v>
      </c>
      <c r="G25" s="52">
        <v>5.6783686521533844E-2</v>
      </c>
      <c r="H25" s="65">
        <v>2.0796863406638652E-2</v>
      </c>
      <c r="I25" s="65">
        <v>7.751302569429791E-2</v>
      </c>
      <c r="J25" s="65">
        <v>2.4248122992801123E-2</v>
      </c>
      <c r="K25" s="65">
        <v>3.7071856503350965E-2</v>
      </c>
      <c r="L25" s="65">
        <v>0.15700954289028313</v>
      </c>
      <c r="M25" s="65">
        <v>4.4749780496519044E-2</v>
      </c>
      <c r="N25" s="52">
        <v>8.4873386293658204E-2</v>
      </c>
    </row>
    <row r="26" spans="1:14" s="23" customFormat="1" ht="22.5" x14ac:dyDescent="0.2">
      <c r="A26" s="27">
        <v>23</v>
      </c>
      <c r="B26" s="34" t="s">
        <v>31</v>
      </c>
      <c r="C26" s="40">
        <v>69779</v>
      </c>
      <c r="D26" s="43">
        <v>2114211</v>
      </c>
      <c r="E26" s="43">
        <v>39656</v>
      </c>
      <c r="F26" s="43">
        <v>2153867</v>
      </c>
      <c r="G26" s="52">
        <v>5.6433598941985491E-2</v>
      </c>
      <c r="H26" s="65">
        <v>-1.7984859338073342E-2</v>
      </c>
      <c r="I26" s="65">
        <v>5.5397514597993712E-3</v>
      </c>
      <c r="J26" s="65">
        <v>-1.7542253478144719E-2</v>
      </c>
      <c r="K26" s="65">
        <v>2.9972474556384281E-2</v>
      </c>
      <c r="L26" s="65">
        <v>-1.588246972404209E-2</v>
      </c>
      <c r="M26" s="65">
        <v>2.9089463289080124E-2</v>
      </c>
      <c r="N26" s="52">
        <v>5.5665953070945927E-2</v>
      </c>
    </row>
    <row r="27" spans="1:14" s="23" customFormat="1" x14ac:dyDescent="0.2">
      <c r="A27" s="27">
        <v>27</v>
      </c>
      <c r="B27" s="34" t="s">
        <v>32</v>
      </c>
      <c r="C27" s="40">
        <v>1145</v>
      </c>
      <c r="D27" s="43">
        <v>29819</v>
      </c>
      <c r="E27" s="43">
        <v>3803</v>
      </c>
      <c r="F27" s="43">
        <v>33622</v>
      </c>
      <c r="G27" s="52">
        <v>8.81102223188471E-4</v>
      </c>
      <c r="H27" s="65">
        <v>0.11334846598813796</v>
      </c>
      <c r="I27" s="65">
        <v>3.1947261663286007E-2</v>
      </c>
      <c r="J27" s="65">
        <v>0.10307761213129439</v>
      </c>
      <c r="K27" s="65">
        <v>-1.9434396580072344E-2</v>
      </c>
      <c r="L27" s="65">
        <v>-6.5601965601965601E-2</v>
      </c>
      <c r="M27" s="65">
        <v>-2.4883990719257541E-2</v>
      </c>
      <c r="N27" s="52">
        <v>-7.8461998513062829E-4</v>
      </c>
    </row>
    <row r="28" spans="1:14" x14ac:dyDescent="0.2">
      <c r="A28" s="27">
        <v>90</v>
      </c>
      <c r="B28" s="34" t="s">
        <v>33</v>
      </c>
      <c r="C28" s="40">
        <v>5515</v>
      </c>
      <c r="D28" s="43">
        <v>190496</v>
      </c>
      <c r="E28" s="43">
        <v>20046</v>
      </c>
      <c r="F28" s="43">
        <v>210542</v>
      </c>
      <c r="G28" s="52">
        <v>5.5174892711482683E-3</v>
      </c>
      <c r="H28" s="65">
        <v>0.17677471959824137</v>
      </c>
      <c r="I28" s="65">
        <v>0.82742316784869974</v>
      </c>
      <c r="J28" s="65">
        <v>0.20831919029839233</v>
      </c>
      <c r="K28" s="65">
        <v>-0.25003936883877675</v>
      </c>
      <c r="L28" s="65">
        <v>-2.5873221216041395E-3</v>
      </c>
      <c r="M28" s="65">
        <v>-0.23189568998854457</v>
      </c>
      <c r="N28" s="52">
        <v>-5.8127721136180949E-2</v>
      </c>
    </row>
    <row r="29" spans="1:14" x14ac:dyDescent="0.2">
      <c r="A29" s="220" t="s">
        <v>9</v>
      </c>
      <c r="B29" s="220"/>
      <c r="C29" s="41">
        <v>1087077</v>
      </c>
      <c r="D29" s="44">
        <v>34502102</v>
      </c>
      <c r="E29" s="44">
        <v>3690273</v>
      </c>
      <c r="F29" s="44">
        <v>38192375</v>
      </c>
      <c r="G29" s="53">
        <v>1</v>
      </c>
      <c r="H29" s="66">
        <v>9.790701260049918E-3</v>
      </c>
      <c r="I29" s="66">
        <v>7.3765325610217744E-2</v>
      </c>
      <c r="J29" s="66">
        <v>1.5332144042473484E-2</v>
      </c>
      <c r="K29" s="66">
        <v>2.4054312579720124E-2</v>
      </c>
      <c r="L29" s="66">
        <v>8.3528918704715807E-2</v>
      </c>
      <c r="M29" s="66">
        <v>2.9502448368428861E-2</v>
      </c>
      <c r="N29" s="53">
        <v>1</v>
      </c>
    </row>
    <row r="30" spans="1:14" x14ac:dyDescent="0.2">
      <c r="A30" s="3" t="s">
        <v>133</v>
      </c>
    </row>
    <row r="31" spans="1:14" x14ac:dyDescent="0.2">
      <c r="A31" s="3"/>
    </row>
    <row r="32" spans="1:14" x14ac:dyDescent="0.2">
      <c r="A32" s="3"/>
    </row>
    <row r="33" spans="1:20" ht="56.25" x14ac:dyDescent="0.2">
      <c r="A33" s="218" t="s">
        <v>141</v>
      </c>
      <c r="B33" s="219"/>
      <c r="C33" s="28" t="s">
        <v>34</v>
      </c>
      <c r="D33" s="28" t="s">
        <v>35</v>
      </c>
      <c r="E33" s="28" t="s">
        <v>36</v>
      </c>
      <c r="F33" s="28" t="s">
        <v>37</v>
      </c>
      <c r="H33" s="191"/>
      <c r="I33" s="205" t="s">
        <v>132</v>
      </c>
      <c r="J33" s="205"/>
      <c r="K33" s="205"/>
      <c r="L33" s="205"/>
      <c r="M33" s="205"/>
      <c r="N33" s="205"/>
      <c r="O33" s="72"/>
      <c r="P33" s="72"/>
      <c r="Q33" s="72"/>
      <c r="R33" s="72"/>
      <c r="S33" s="72"/>
      <c r="T33" s="72"/>
    </row>
    <row r="34" spans="1:20" x14ac:dyDescent="0.2">
      <c r="A34" s="29">
        <v>1</v>
      </c>
      <c r="B34" s="29" t="s">
        <v>1</v>
      </c>
      <c r="C34" s="81">
        <v>56.882623332069869</v>
      </c>
      <c r="D34" s="81">
        <v>8.3795524775628465</v>
      </c>
      <c r="E34" s="81">
        <v>3.8106204667955828</v>
      </c>
      <c r="F34" s="81">
        <v>92.027377541876675</v>
      </c>
    </row>
    <row r="35" spans="1:20" x14ac:dyDescent="0.2">
      <c r="A35" s="29">
        <v>2</v>
      </c>
      <c r="B35" s="29" t="s">
        <v>23</v>
      </c>
      <c r="C35" s="82">
        <v>59.841908670033668</v>
      </c>
      <c r="D35" s="82">
        <v>6.3480639730639732</v>
      </c>
      <c r="E35" s="82">
        <v>2.7537352693602695</v>
      </c>
      <c r="F35" s="82">
        <v>95.148278442961868</v>
      </c>
    </row>
    <row r="36" spans="1:20" ht="22.5" x14ac:dyDescent="0.2">
      <c r="A36" s="29">
        <v>3</v>
      </c>
      <c r="B36" s="29" t="s">
        <v>2</v>
      </c>
      <c r="C36" s="82">
        <v>54.650085990210343</v>
      </c>
      <c r="D36" s="82">
        <v>6.9376240243418446</v>
      </c>
      <c r="E36" s="82">
        <v>3.5050932663050669</v>
      </c>
      <c r="F36" s="82">
        <v>80.278646060284345</v>
      </c>
    </row>
    <row r="37" spans="1:20" x14ac:dyDescent="0.2">
      <c r="A37" s="29">
        <v>4</v>
      </c>
      <c r="B37" s="29" t="s">
        <v>3</v>
      </c>
      <c r="C37" s="82">
        <v>67.615730458317969</v>
      </c>
      <c r="D37" s="82">
        <v>7.0039834189064027</v>
      </c>
      <c r="E37" s="82">
        <v>3.0289809461294297</v>
      </c>
      <c r="F37" s="82">
        <v>62.130236847653215</v>
      </c>
    </row>
    <row r="38" spans="1:20" x14ac:dyDescent="0.2">
      <c r="A38" s="29">
        <v>5</v>
      </c>
      <c r="B38" s="29" t="s">
        <v>24</v>
      </c>
      <c r="C38" s="82">
        <v>65.287373598544889</v>
      </c>
      <c r="D38" s="82">
        <v>5.3313077908330069</v>
      </c>
      <c r="E38" s="82">
        <v>2.5431563371797195</v>
      </c>
      <c r="F38" s="82">
        <v>70.436438822804377</v>
      </c>
    </row>
    <row r="39" spans="1:20" x14ac:dyDescent="0.2">
      <c r="A39" s="29">
        <v>6</v>
      </c>
      <c r="B39" s="29" t="s">
        <v>25</v>
      </c>
      <c r="C39" s="82">
        <v>73.55928026091469</v>
      </c>
      <c r="D39" s="82">
        <v>8.5367096582907127</v>
      </c>
      <c r="E39" s="82">
        <v>3.2777592469053443</v>
      </c>
      <c r="F39" s="82">
        <v>29.217090651688764</v>
      </c>
    </row>
    <row r="40" spans="1:20" ht="22.5" x14ac:dyDescent="0.2">
      <c r="A40" s="29">
        <v>8</v>
      </c>
      <c r="B40" s="29" t="s">
        <v>26</v>
      </c>
      <c r="C40" s="82">
        <v>59.197346773506098</v>
      </c>
      <c r="D40" s="82">
        <v>6.7636486659278834</v>
      </c>
      <c r="E40" s="82">
        <v>2.6400104424175264</v>
      </c>
      <c r="F40" s="82">
        <v>76.966738630534209</v>
      </c>
    </row>
    <row r="41" spans="1:20" ht="22.5" x14ac:dyDescent="0.2">
      <c r="A41" s="29">
        <v>9</v>
      </c>
      <c r="B41" s="29" t="s">
        <v>4</v>
      </c>
      <c r="C41" s="82">
        <v>57.213330296504886</v>
      </c>
      <c r="D41" s="82">
        <v>8.1927488818949801</v>
      </c>
      <c r="E41" s="82">
        <v>3.4489605764452542</v>
      </c>
      <c r="F41" s="82">
        <v>55.809679008720238</v>
      </c>
    </row>
    <row r="42" spans="1:20" ht="22.5" x14ac:dyDescent="0.2">
      <c r="A42" s="29">
        <v>10</v>
      </c>
      <c r="B42" s="29" t="s">
        <v>5</v>
      </c>
      <c r="C42" s="82">
        <v>48.211283014246639</v>
      </c>
      <c r="D42" s="82">
        <v>5.5320406580397599</v>
      </c>
      <c r="E42" s="82">
        <v>2.8245744376862474</v>
      </c>
      <c r="F42" s="82">
        <v>88.058783984795312</v>
      </c>
    </row>
    <row r="43" spans="1:20" x14ac:dyDescent="0.2">
      <c r="A43" s="29">
        <v>11</v>
      </c>
      <c r="B43" s="29" t="s">
        <v>27</v>
      </c>
      <c r="C43" s="82">
        <v>73.633914888600728</v>
      </c>
      <c r="D43" s="82">
        <v>8.7851585523989151</v>
      </c>
      <c r="E43" s="82">
        <v>3.3198750442060594</v>
      </c>
      <c r="F43" s="82">
        <v>27.410824150179153</v>
      </c>
    </row>
    <row r="44" spans="1:20" ht="33.75" x14ac:dyDescent="0.2">
      <c r="A44" s="29">
        <v>16</v>
      </c>
      <c r="B44" s="29" t="s">
        <v>28</v>
      </c>
      <c r="C44" s="82">
        <v>69.373490913712033</v>
      </c>
      <c r="D44" s="82">
        <v>8.6808361926547217</v>
      </c>
      <c r="E44" s="82">
        <v>3.5846359130766299</v>
      </c>
      <c r="F44" s="82">
        <v>34.640348910342567</v>
      </c>
    </row>
    <row r="45" spans="1:20" ht="22.5" x14ac:dyDescent="0.2">
      <c r="A45" s="29">
        <v>18</v>
      </c>
      <c r="B45" s="29" t="s">
        <v>29</v>
      </c>
      <c r="C45" s="82">
        <v>73.608789109147367</v>
      </c>
      <c r="D45" s="82">
        <v>9.8894196321948886</v>
      </c>
      <c r="E45" s="82">
        <v>3.8992118461905898</v>
      </c>
      <c r="F45" s="82">
        <v>37.107153716107433</v>
      </c>
    </row>
    <row r="46" spans="1:20" x14ac:dyDescent="0.2">
      <c r="A46" s="29">
        <v>19</v>
      </c>
      <c r="B46" s="29" t="s">
        <v>30</v>
      </c>
      <c r="C46" s="82">
        <v>48.226666181076553</v>
      </c>
      <c r="D46" s="82">
        <v>6.1499380872605434</v>
      </c>
      <c r="E46" s="82">
        <v>3.9209119382329374</v>
      </c>
      <c r="F46" s="82">
        <v>72.039064271044282</v>
      </c>
    </row>
    <row r="47" spans="1:20" ht="22.5" x14ac:dyDescent="0.2">
      <c r="A47" s="29">
        <v>23</v>
      </c>
      <c r="B47" s="29" t="s">
        <v>31</v>
      </c>
      <c r="C47" s="82">
        <v>74.617166496581845</v>
      </c>
      <c r="D47" s="82">
        <v>10.209731046515456</v>
      </c>
      <c r="E47" s="82">
        <v>4.1459656977318362</v>
      </c>
      <c r="F47" s="82">
        <v>42.425029081830019</v>
      </c>
    </row>
    <row r="48" spans="1:20" x14ac:dyDescent="0.2">
      <c r="A48" s="29">
        <v>27</v>
      </c>
      <c r="B48" s="29" t="s">
        <v>32</v>
      </c>
      <c r="C48" s="82">
        <v>50.884506153360682</v>
      </c>
      <c r="D48" s="82">
        <v>5.254338908172925</v>
      </c>
      <c r="E48" s="82">
        <v>2.5503313348059327</v>
      </c>
      <c r="F48" s="82">
        <v>72.313067325424981</v>
      </c>
    </row>
    <row r="49" spans="1:6" x14ac:dyDescent="0.2">
      <c r="A49" s="29">
        <v>90</v>
      </c>
      <c r="B49" s="29" t="s">
        <v>33</v>
      </c>
      <c r="C49" s="83">
        <v>61.759161083600347</v>
      </c>
      <c r="D49" s="83">
        <v>7.5721581236996407</v>
      </c>
      <c r="E49" s="83">
        <v>3.2267769838285068</v>
      </c>
      <c r="F49" s="83">
        <v>46.582209437899998</v>
      </c>
    </row>
    <row r="50" spans="1:6" s="3" customFormat="1" ht="11.25" x14ac:dyDescent="0.2">
      <c r="A50" s="3" t="s">
        <v>137</v>
      </c>
    </row>
  </sheetData>
  <sortState ref="A52:Z67">
    <sortCondition descending="1" ref="N52:N67"/>
  </sortState>
  <mergeCells count="7">
    <mergeCell ref="K11:M11"/>
    <mergeCell ref="A33:B33"/>
    <mergeCell ref="A29:B29"/>
    <mergeCell ref="H11:J11"/>
    <mergeCell ref="C11:G11"/>
    <mergeCell ref="A12:B12"/>
    <mergeCell ref="I33:N33"/>
  </mergeCells>
  <pageMargins left="0.70866141732283472" right="0.70866141732283472" top="0.74803149606299213" bottom="0.74803149606299213" header="0.31496062992125984" footer="0.31496062992125984"/>
  <pageSetup paperSize="9" scale="55" orientation="landscape" r:id="rId1"/>
  <headerFooter>
    <oddHeader xml:space="preserve">&amp;C&amp;A
</oddHeader>
    <oddFooter>&amp;CAnalyse de l'activité hospitalière 2015 - SSR</oddFooter>
  </headerFooter>
  <rowBreaks count="1" manualBreakCount="1">
    <brk id="31"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N59"/>
  <sheetViews>
    <sheetView zoomScaleNormal="100" zoomScaleSheetLayoutView="80" workbookViewId="0">
      <selection activeCell="A12" sqref="A12"/>
    </sheetView>
  </sheetViews>
  <sheetFormatPr baseColWidth="10" defaultColWidth="9.140625" defaultRowHeight="12.75" x14ac:dyDescent="0.2"/>
  <cols>
    <col min="1" max="1" width="7.5703125" style="4" customWidth="1"/>
    <col min="2" max="2" width="34" style="4" customWidth="1"/>
    <col min="3" max="5" width="12.140625" style="4" customWidth="1"/>
    <col min="6" max="7" width="10.7109375" style="4" customWidth="1"/>
    <col min="8" max="8" width="12.140625" style="4" customWidth="1"/>
    <col min="9" max="9" width="12.140625" style="5" customWidth="1"/>
    <col min="10" max="10" width="10.7109375" style="5" customWidth="1"/>
    <col min="11" max="12" width="12.140625" style="5" customWidth="1"/>
    <col min="13" max="13" width="10.7109375" style="5" customWidth="1"/>
    <col min="14" max="14" width="12" style="5" customWidth="1"/>
    <col min="15" max="16384" width="9.140625" style="4"/>
  </cols>
  <sheetData>
    <row r="11" spans="1:14" ht="12.75" customHeight="1" x14ac:dyDescent="0.2">
      <c r="A11" s="77" t="s">
        <v>213</v>
      </c>
      <c r="I11" s="4"/>
      <c r="J11" s="4"/>
      <c r="K11" s="4"/>
      <c r="L11" s="4"/>
      <c r="M11" s="4"/>
      <c r="N11" s="4"/>
    </row>
    <row r="12" spans="1:14" s="23" customFormat="1" ht="20.25" customHeight="1" x14ac:dyDescent="0.2">
      <c r="B12" s="194"/>
      <c r="C12" s="210">
        <v>2015</v>
      </c>
      <c r="D12" s="211"/>
      <c r="E12" s="211"/>
      <c r="F12" s="211"/>
      <c r="G12" s="212"/>
      <c r="H12" s="210" t="s">
        <v>152</v>
      </c>
      <c r="I12" s="211"/>
      <c r="J12" s="212"/>
      <c r="K12" s="210" t="s">
        <v>162</v>
      </c>
      <c r="L12" s="211"/>
      <c r="M12" s="212"/>
      <c r="N12" s="14"/>
    </row>
    <row r="13" spans="1:14" s="23" customFormat="1" ht="63.75" customHeight="1" x14ac:dyDescent="0.2">
      <c r="A13" s="221" t="s">
        <v>144</v>
      </c>
      <c r="B13" s="222"/>
      <c r="C13" s="160" t="s">
        <v>20</v>
      </c>
      <c r="D13" s="93" t="s">
        <v>21</v>
      </c>
      <c r="E13" s="93" t="s">
        <v>22</v>
      </c>
      <c r="F13" s="93" t="s">
        <v>50</v>
      </c>
      <c r="G13" s="33" t="s">
        <v>51</v>
      </c>
      <c r="H13" s="93" t="s">
        <v>21</v>
      </c>
      <c r="I13" s="93" t="s">
        <v>22</v>
      </c>
      <c r="J13" s="93" t="s">
        <v>50</v>
      </c>
      <c r="K13" s="93" t="s">
        <v>21</v>
      </c>
      <c r="L13" s="93" t="s">
        <v>22</v>
      </c>
      <c r="M13" s="93" t="s">
        <v>50</v>
      </c>
      <c r="N13" s="151" t="s">
        <v>221</v>
      </c>
    </row>
    <row r="14" spans="1:14" s="23" customFormat="1" ht="22.5" x14ac:dyDescent="0.2">
      <c r="A14" s="192" t="s">
        <v>204</v>
      </c>
      <c r="B14" s="193" t="s">
        <v>223</v>
      </c>
      <c r="C14" s="40">
        <v>30402</v>
      </c>
      <c r="D14" s="43">
        <v>1493932</v>
      </c>
      <c r="E14" s="43">
        <v>180011</v>
      </c>
      <c r="F14" s="43">
        <v>1673943</v>
      </c>
      <c r="G14" s="52">
        <v>4.3862600989548396E-2</v>
      </c>
      <c r="H14" s="65">
        <v>8.5743118073816522E-3</v>
      </c>
      <c r="I14" s="65">
        <v>5.7080820568172548E-2</v>
      </c>
      <c r="J14" s="65">
        <v>1.3209569081884576E-2</v>
      </c>
      <c r="K14" s="65">
        <v>-1.8022453946269883E-2</v>
      </c>
      <c r="L14" s="65">
        <v>6.8637985384300298E-2</v>
      </c>
      <c r="M14" s="65">
        <v>-9.3826552565182322E-3</v>
      </c>
      <c r="N14" s="52">
        <v>-1.4497180214773718E-2</v>
      </c>
    </row>
    <row r="15" spans="1:14" s="23" customFormat="1" ht="22.5" x14ac:dyDescent="0.2">
      <c r="A15" s="27" t="s">
        <v>52</v>
      </c>
      <c r="B15" s="34" t="s">
        <v>224</v>
      </c>
      <c r="C15" s="40">
        <v>41063</v>
      </c>
      <c r="D15" s="43">
        <v>1551445</v>
      </c>
      <c r="E15" s="43">
        <v>103977</v>
      </c>
      <c r="F15" s="43">
        <v>1655422</v>
      </c>
      <c r="G15" s="52">
        <v>4.3070285106618166E-2</v>
      </c>
      <c r="H15" s="65">
        <v>1.5015885289717427E-2</v>
      </c>
      <c r="I15" s="65">
        <v>8.6463204528673399E-2</v>
      </c>
      <c r="J15" s="65">
        <v>1.8717424776137484E-2</v>
      </c>
      <c r="K15" s="65">
        <v>2.6912531292293037E-2</v>
      </c>
      <c r="L15" s="65">
        <v>5.7211788958611787E-2</v>
      </c>
      <c r="M15" s="65">
        <v>2.858666339559018E-2</v>
      </c>
      <c r="N15" s="52">
        <v>4.1770497739873784E-2</v>
      </c>
    </row>
    <row r="16" spans="1:14" s="23" customFormat="1" x14ac:dyDescent="0.2">
      <c r="A16" s="27" t="s">
        <v>53</v>
      </c>
      <c r="B16" s="34" t="s">
        <v>225</v>
      </c>
      <c r="C16" s="40">
        <v>57089</v>
      </c>
      <c r="D16" s="43">
        <v>1401687</v>
      </c>
      <c r="E16" s="43">
        <v>165569</v>
      </c>
      <c r="F16" s="43">
        <v>1567256</v>
      </c>
      <c r="G16" s="52">
        <v>4.1069578746814349E-2</v>
      </c>
      <c r="H16" s="65">
        <v>2.3134349541570867E-2</v>
      </c>
      <c r="I16" s="65">
        <v>6.5450007799095308E-2</v>
      </c>
      <c r="J16" s="65">
        <v>2.727007188883665E-2</v>
      </c>
      <c r="K16" s="65">
        <v>-7.4143507142064455E-2</v>
      </c>
      <c r="L16" s="65">
        <v>-3.0427780868444939E-2</v>
      </c>
      <c r="M16" s="65">
        <v>-6.9712153473824548E-2</v>
      </c>
      <c r="N16" s="52">
        <v>-0.10739417460812438</v>
      </c>
    </row>
    <row r="17" spans="1:14" s="23" customFormat="1" ht="22.5" x14ac:dyDescent="0.2">
      <c r="A17" s="27" t="s">
        <v>54</v>
      </c>
      <c r="B17" s="34" t="s">
        <v>226</v>
      </c>
      <c r="C17" s="40">
        <v>45723</v>
      </c>
      <c r="D17" s="43">
        <v>1110608</v>
      </c>
      <c r="E17" s="43">
        <v>361907</v>
      </c>
      <c r="F17" s="43">
        <v>1472515</v>
      </c>
      <c r="G17" s="52">
        <v>3.8580337866616764E-2</v>
      </c>
      <c r="H17" s="65">
        <v>2.9412778638556548E-2</v>
      </c>
      <c r="I17" s="65">
        <v>8.7990297660703487E-2</v>
      </c>
      <c r="J17" s="65">
        <v>4.2293797567075742E-2</v>
      </c>
      <c r="K17" s="65">
        <v>3.2830103377802004E-2</v>
      </c>
      <c r="L17" s="65">
        <v>0.13003063107508517</v>
      </c>
      <c r="M17" s="65">
        <v>5.5141293472433656E-2</v>
      </c>
      <c r="N17" s="52">
        <v>7.0356087617727284E-2</v>
      </c>
    </row>
    <row r="18" spans="1:14" s="23" customFormat="1" x14ac:dyDescent="0.2">
      <c r="A18" s="27" t="s">
        <v>55</v>
      </c>
      <c r="B18" s="34" t="s">
        <v>227</v>
      </c>
      <c r="C18" s="40">
        <v>27433</v>
      </c>
      <c r="D18" s="43">
        <v>1292109</v>
      </c>
      <c r="E18" s="43">
        <v>86903</v>
      </c>
      <c r="F18" s="43">
        <v>1379012</v>
      </c>
      <c r="G18" s="52">
        <v>3.6128545534302593E-2</v>
      </c>
      <c r="H18" s="65">
        <v>3.540611629879121E-3</v>
      </c>
      <c r="I18" s="65">
        <v>1.0153045913774132E-2</v>
      </c>
      <c r="J18" s="65">
        <v>3.9375456915924471E-3</v>
      </c>
      <c r="K18" s="65">
        <v>2.7823132499443012E-2</v>
      </c>
      <c r="L18" s="65">
        <v>7.5691934445709763E-2</v>
      </c>
      <c r="M18" s="65">
        <v>3.0714411744475711E-2</v>
      </c>
      <c r="N18" s="52">
        <v>3.7568482784541342E-2</v>
      </c>
    </row>
    <row r="19" spans="1:14" s="23" customFormat="1" ht="22.5" customHeight="1" x14ac:dyDescent="0.2">
      <c r="A19" s="27" t="s">
        <v>56</v>
      </c>
      <c r="B19" s="34" t="s">
        <v>228</v>
      </c>
      <c r="C19" s="40">
        <v>22999</v>
      </c>
      <c r="D19" s="43">
        <v>961344</v>
      </c>
      <c r="E19" s="43">
        <v>94447</v>
      </c>
      <c r="F19" s="43">
        <v>1055791</v>
      </c>
      <c r="G19" s="52">
        <v>2.7646986664202594E-2</v>
      </c>
      <c r="H19" s="65">
        <v>9.4599321514433083E-3</v>
      </c>
      <c r="I19" s="65">
        <v>-2.9321624970113244E-2</v>
      </c>
      <c r="J19" s="65">
        <v>5.8646978637830471E-3</v>
      </c>
      <c r="K19" s="65">
        <v>5.6631399234808935E-2</v>
      </c>
      <c r="L19" s="65">
        <v>5.7447713735500922E-2</v>
      </c>
      <c r="M19" s="65">
        <v>5.6704428217995331E-2</v>
      </c>
      <c r="N19" s="52">
        <v>5.177028741050714E-2</v>
      </c>
    </row>
    <row r="20" spans="1:14" s="23" customFormat="1" x14ac:dyDescent="0.2">
      <c r="A20" s="27" t="s">
        <v>58</v>
      </c>
      <c r="B20" s="34" t="s">
        <v>229</v>
      </c>
      <c r="C20" s="40">
        <v>34867</v>
      </c>
      <c r="D20" s="43">
        <v>972938</v>
      </c>
      <c r="E20" s="43">
        <v>49559</v>
      </c>
      <c r="F20" s="43">
        <v>1022497</v>
      </c>
      <c r="G20" s="52">
        <v>2.6785041115963582E-2</v>
      </c>
      <c r="H20" s="65">
        <v>1.9046617549440367E-2</v>
      </c>
      <c r="I20" s="65">
        <v>0.11550004840739665</v>
      </c>
      <c r="J20" s="65">
        <v>2.3222815368138215E-2</v>
      </c>
      <c r="K20" s="65">
        <v>4.5389366509514077E-2</v>
      </c>
      <c r="L20" s="65">
        <v>7.5312445755945145E-2</v>
      </c>
      <c r="M20" s="65">
        <v>4.6801803370360738E-2</v>
      </c>
      <c r="N20" s="52">
        <v>4.1788787250016689E-2</v>
      </c>
    </row>
    <row r="21" spans="1:14" s="23" customFormat="1" ht="22.5" x14ac:dyDescent="0.2">
      <c r="A21" s="27" t="s">
        <v>59</v>
      </c>
      <c r="B21" s="34" t="s">
        <v>230</v>
      </c>
      <c r="C21" s="40">
        <v>26863</v>
      </c>
      <c r="D21" s="43">
        <v>966257</v>
      </c>
      <c r="E21" s="43">
        <v>7288</v>
      </c>
      <c r="F21" s="43">
        <v>973545</v>
      </c>
      <c r="G21" s="52">
        <v>2.5509012639029046E-2</v>
      </c>
      <c r="H21" s="65">
        <v>-3.3354126887120555E-2</v>
      </c>
      <c r="I21" s="65">
        <v>0.22244863304465953</v>
      </c>
      <c r="J21" s="65">
        <v>-3.1773904906965085E-2</v>
      </c>
      <c r="K21" s="65">
        <v>5.4926300134635057E-2</v>
      </c>
      <c r="L21" s="65">
        <v>1.2362828170579248E-2</v>
      </c>
      <c r="M21" s="65">
        <v>5.4594326376369434E-2</v>
      </c>
      <c r="N21" s="52">
        <v>4.6081335280556517E-2</v>
      </c>
    </row>
    <row r="22" spans="1:14" s="23" customFormat="1" x14ac:dyDescent="0.2">
      <c r="A22" s="27" t="s">
        <v>60</v>
      </c>
      <c r="B22" s="34" t="s">
        <v>231</v>
      </c>
      <c r="C22" s="40">
        <v>35400</v>
      </c>
      <c r="D22" s="43">
        <v>867757</v>
      </c>
      <c r="E22" s="43">
        <v>105459</v>
      </c>
      <c r="F22" s="43">
        <v>973216</v>
      </c>
      <c r="G22" s="52">
        <v>2.5500312206630658E-2</v>
      </c>
      <c r="H22" s="65">
        <v>-6.267453188832749E-3</v>
      </c>
      <c r="I22" s="65">
        <v>0.48472420721224552</v>
      </c>
      <c r="J22" s="65">
        <v>1.9826361101540339E-2</v>
      </c>
      <c r="K22" s="65">
        <v>1.5022807384936479E-2</v>
      </c>
      <c r="L22" s="65">
        <v>0.47122668489557901</v>
      </c>
      <c r="M22" s="65">
        <v>5.032014748804034E-2</v>
      </c>
      <c r="N22" s="52">
        <v>4.2631933667604614E-2</v>
      </c>
    </row>
    <row r="23" spans="1:14" s="23" customFormat="1" x14ac:dyDescent="0.2">
      <c r="A23" s="27" t="s">
        <v>57</v>
      </c>
      <c r="B23" s="34" t="s">
        <v>232</v>
      </c>
      <c r="C23" s="40">
        <v>36859</v>
      </c>
      <c r="D23" s="43">
        <v>898249</v>
      </c>
      <c r="E23" s="43">
        <v>38674</v>
      </c>
      <c r="F23" s="43">
        <v>936923</v>
      </c>
      <c r="G23" s="52">
        <v>2.4548977577334725E-2</v>
      </c>
      <c r="H23" s="65">
        <v>-2.8829478808887053E-2</v>
      </c>
      <c r="I23" s="65">
        <v>3.4377592348606843E-2</v>
      </c>
      <c r="J23" s="65">
        <v>-2.6288506600571047E-2</v>
      </c>
      <c r="K23" s="65">
        <v>-5.4975292949020135E-2</v>
      </c>
      <c r="L23" s="65">
        <v>-8.7769784172661874E-2</v>
      </c>
      <c r="M23" s="65">
        <v>-5.6375795658642675E-2</v>
      </c>
      <c r="N23" s="52">
        <v>-5.1179536232891308E-2</v>
      </c>
    </row>
    <row r="24" spans="1:14" s="23" customFormat="1" x14ac:dyDescent="0.2">
      <c r="A24" s="27" t="s">
        <v>205</v>
      </c>
      <c r="B24" s="34" t="s">
        <v>233</v>
      </c>
      <c r="C24" s="40">
        <v>22478</v>
      </c>
      <c r="D24" s="43">
        <v>862658</v>
      </c>
      <c r="E24" s="43">
        <v>67507</v>
      </c>
      <c r="F24" s="43">
        <v>930165</v>
      </c>
      <c r="G24" s="52">
        <v>2.4369308407083692E-2</v>
      </c>
      <c r="H24" s="65">
        <v>2.6569787247432426E-2</v>
      </c>
      <c r="I24" s="65">
        <v>8.7003103295404168E-3</v>
      </c>
      <c r="J24" s="65">
        <v>2.5337577492201422E-2</v>
      </c>
      <c r="K24" s="65">
        <v>0.14931153413543294</v>
      </c>
      <c r="L24" s="65">
        <v>0.23623344992400241</v>
      </c>
      <c r="M24" s="65">
        <v>0.15520807581888044</v>
      </c>
      <c r="N24" s="52">
        <v>0.11425274091171379</v>
      </c>
    </row>
    <row r="25" spans="1:14" s="23" customFormat="1" ht="22.5" x14ac:dyDescent="0.2">
      <c r="A25" s="27" t="s">
        <v>61</v>
      </c>
      <c r="B25" s="34" t="s">
        <v>234</v>
      </c>
      <c r="C25" s="40">
        <v>27299</v>
      </c>
      <c r="D25" s="43">
        <v>816987</v>
      </c>
      <c r="E25" s="43">
        <v>78051</v>
      </c>
      <c r="F25" s="43">
        <v>895038</v>
      </c>
      <c r="G25" s="52">
        <v>2.3443786807644421E-2</v>
      </c>
      <c r="H25" s="65">
        <v>-4.6049005361527284E-3</v>
      </c>
      <c r="I25" s="65">
        <v>0.12055326754215556</v>
      </c>
      <c r="J25" s="65">
        <v>4.7309085639762353E-3</v>
      </c>
      <c r="K25" s="65">
        <v>2.7607462333439046E-2</v>
      </c>
      <c r="L25" s="65">
        <v>8.250811350586669E-2</v>
      </c>
      <c r="M25" s="65">
        <v>3.2174693610059237E-2</v>
      </c>
      <c r="N25" s="52">
        <v>2.5501063992252562E-2</v>
      </c>
    </row>
    <row r="26" spans="1:14" s="23" customFormat="1" x14ac:dyDescent="0.2">
      <c r="A26" s="27" t="s">
        <v>65</v>
      </c>
      <c r="B26" s="34" t="s">
        <v>235</v>
      </c>
      <c r="C26" s="40">
        <v>27073</v>
      </c>
      <c r="D26" s="43">
        <v>829074</v>
      </c>
      <c r="E26" s="43">
        <v>35532</v>
      </c>
      <c r="F26" s="43">
        <v>864606</v>
      </c>
      <c r="G26" s="52">
        <v>2.2562894233429404E-2</v>
      </c>
      <c r="H26" s="65">
        <v>3.4312197743148844E-2</v>
      </c>
      <c r="I26" s="65">
        <v>0.1638699860518196</v>
      </c>
      <c r="J26" s="65">
        <v>3.830304703154315E-2</v>
      </c>
      <c r="K26" s="65">
        <v>7.2088546929508973E-2</v>
      </c>
      <c r="L26" s="65">
        <v>0.29038349796629864</v>
      </c>
      <c r="M26" s="65">
        <v>7.9626021031301175E-2</v>
      </c>
      <c r="N26" s="52">
        <v>5.8069194703723653E-2</v>
      </c>
    </row>
    <row r="27" spans="1:14" s="23" customFormat="1" ht="22.5" x14ac:dyDescent="0.2">
      <c r="A27" s="27" t="s">
        <v>63</v>
      </c>
      <c r="B27" s="34" t="s">
        <v>236</v>
      </c>
      <c r="C27" s="40">
        <v>20280</v>
      </c>
      <c r="D27" s="43">
        <v>830497</v>
      </c>
      <c r="E27" s="43">
        <v>10431</v>
      </c>
      <c r="F27" s="43">
        <v>840928</v>
      </c>
      <c r="G27" s="52">
        <v>2.2037461493707531E-2</v>
      </c>
      <c r="H27" s="65">
        <v>4.2795650056808958E-2</v>
      </c>
      <c r="I27" s="65">
        <v>0.12169696969696969</v>
      </c>
      <c r="J27" s="65">
        <v>4.3631925485787697E-2</v>
      </c>
      <c r="K27" s="65">
        <v>3.4135948588128497E-2</v>
      </c>
      <c r="L27" s="65">
        <v>0.12718824292197969</v>
      </c>
      <c r="M27" s="65">
        <v>3.5195983932776669E-2</v>
      </c>
      <c r="N27" s="52">
        <v>2.6145769224789967E-2</v>
      </c>
    </row>
    <row r="28" spans="1:14" s="23" customFormat="1" x14ac:dyDescent="0.2">
      <c r="A28" s="27" t="s">
        <v>62</v>
      </c>
      <c r="B28" s="34" t="s">
        <v>237</v>
      </c>
      <c r="C28" s="40">
        <v>28808</v>
      </c>
      <c r="D28" s="43">
        <v>810231</v>
      </c>
      <c r="E28" s="43">
        <v>766</v>
      </c>
      <c r="F28" s="43">
        <v>810997</v>
      </c>
      <c r="G28" s="52">
        <v>2.124944341473313E-2</v>
      </c>
      <c r="H28" s="65">
        <v>-1.8611756400288115E-2</v>
      </c>
      <c r="I28" s="65">
        <v>0.40090771558245081</v>
      </c>
      <c r="J28" s="65">
        <v>-1.8281326522222502E-2</v>
      </c>
      <c r="K28" s="65">
        <v>-1.5623082353827516E-2</v>
      </c>
      <c r="L28" s="65">
        <v>-0.17278617710583152</v>
      </c>
      <c r="M28" s="65">
        <v>-1.5799726900318615E-2</v>
      </c>
      <c r="N28" s="52">
        <v>-1.1903727676509776E-2</v>
      </c>
    </row>
    <row r="29" spans="1:14" s="23" customFormat="1" ht="33.75" x14ac:dyDescent="0.2">
      <c r="A29" s="27" t="s">
        <v>66</v>
      </c>
      <c r="B29" s="34" t="s">
        <v>238</v>
      </c>
      <c r="C29" s="40">
        <v>21676</v>
      </c>
      <c r="D29" s="43">
        <v>673040</v>
      </c>
      <c r="E29" s="43">
        <v>136890</v>
      </c>
      <c r="F29" s="43">
        <v>809930</v>
      </c>
      <c r="G29" s="52">
        <v>2.1206412962931468E-2</v>
      </c>
      <c r="H29" s="65">
        <v>1.2903680943124099E-2</v>
      </c>
      <c r="I29" s="65">
        <v>0.14445824574813682</v>
      </c>
      <c r="J29" s="65">
        <v>3.1446117380881836E-2</v>
      </c>
      <c r="K29" s="65">
        <v>4.1034744803911401E-2</v>
      </c>
      <c r="L29" s="65">
        <v>0.14036684226784327</v>
      </c>
      <c r="M29" s="65">
        <v>5.6569481257099583E-2</v>
      </c>
      <c r="N29" s="52">
        <v>3.9620565822575289E-2</v>
      </c>
    </row>
    <row r="30" spans="1:14" s="23" customFormat="1" x14ac:dyDescent="0.2">
      <c r="A30" s="27" t="s">
        <v>64</v>
      </c>
      <c r="B30" s="34" t="s">
        <v>239</v>
      </c>
      <c r="C30" s="40">
        <v>18639</v>
      </c>
      <c r="D30" s="43">
        <v>733284</v>
      </c>
      <c r="E30" s="43">
        <v>53191</v>
      </c>
      <c r="F30" s="43">
        <v>786475</v>
      </c>
      <c r="G30" s="52">
        <v>2.0601601880635152E-2</v>
      </c>
      <c r="H30" s="65">
        <v>-5.7127255743562094E-3</v>
      </c>
      <c r="I30" s="65">
        <v>-4.6506247107820455E-2</v>
      </c>
      <c r="J30" s="65">
        <v>-8.4482894605843462E-3</v>
      </c>
      <c r="K30" s="65">
        <v>2.1634317176011431E-2</v>
      </c>
      <c r="L30" s="65">
        <v>7.5608671034538541E-2</v>
      </c>
      <c r="M30" s="65">
        <v>2.511484892622937E-2</v>
      </c>
      <c r="N30" s="52">
        <v>1.7612798267617601E-2</v>
      </c>
    </row>
    <row r="31" spans="1:14" s="23" customFormat="1" ht="22.5" x14ac:dyDescent="0.2">
      <c r="A31" s="27" t="s">
        <v>67</v>
      </c>
      <c r="B31" s="34" t="s">
        <v>240</v>
      </c>
      <c r="C31" s="40">
        <v>22515</v>
      </c>
      <c r="D31" s="43">
        <v>756987</v>
      </c>
      <c r="E31" s="43">
        <v>18169</v>
      </c>
      <c r="F31" s="43">
        <v>775156</v>
      </c>
      <c r="G31" s="52">
        <v>2.0311709762590096E-2</v>
      </c>
      <c r="H31" s="65">
        <v>-3.1538861674636223E-2</v>
      </c>
      <c r="I31" s="65">
        <v>-5.2838822965997977E-2</v>
      </c>
      <c r="J31" s="65">
        <v>-3.2081422756679169E-2</v>
      </c>
      <c r="K31" s="65">
        <v>8.702445749737904E-2</v>
      </c>
      <c r="L31" s="65">
        <v>2.0730337078651684E-2</v>
      </c>
      <c r="M31" s="65">
        <v>8.5372001512372037E-2</v>
      </c>
      <c r="N31" s="52">
        <v>5.5750999293110434E-2</v>
      </c>
    </row>
    <row r="32" spans="1:14" s="23" customFormat="1" ht="22.5" x14ac:dyDescent="0.2">
      <c r="A32" s="27" t="s">
        <v>68</v>
      </c>
      <c r="B32" s="34" t="s">
        <v>241</v>
      </c>
      <c r="C32" s="40">
        <v>21643</v>
      </c>
      <c r="D32" s="43">
        <v>625935</v>
      </c>
      <c r="E32" s="43">
        <v>105700</v>
      </c>
      <c r="F32" s="43">
        <v>731635</v>
      </c>
      <c r="G32" s="52">
        <v>1.9166345008361455E-2</v>
      </c>
      <c r="H32" s="65">
        <v>2.6591196483410611E-2</v>
      </c>
      <c r="I32" s="65">
        <v>0.11908564313555652</v>
      </c>
      <c r="J32" s="65">
        <v>3.853710378291831E-2</v>
      </c>
      <c r="K32" s="65">
        <v>0.22332234513879928</v>
      </c>
      <c r="L32" s="65">
        <v>0.27820576390484597</v>
      </c>
      <c r="M32" s="65">
        <v>0.23096045578099622</v>
      </c>
      <c r="N32" s="52">
        <v>0.12548798699250038</v>
      </c>
    </row>
    <row r="33" spans="1:14" s="23" customFormat="1" ht="22.5" x14ac:dyDescent="0.2">
      <c r="A33" s="27" t="s">
        <v>69</v>
      </c>
      <c r="B33" s="34" t="s">
        <v>242</v>
      </c>
      <c r="C33" s="100">
        <v>16950</v>
      </c>
      <c r="D33" s="101">
        <v>374943</v>
      </c>
      <c r="E33" s="101">
        <v>332483</v>
      </c>
      <c r="F33" s="101">
        <v>707426</v>
      </c>
      <c r="G33" s="103">
        <v>1.8535301598261569E-2</v>
      </c>
      <c r="H33" s="102">
        <v>-6.612065836607805E-3</v>
      </c>
      <c r="I33" s="102">
        <v>0.13470314560459914</v>
      </c>
      <c r="J33" s="102">
        <v>5.2064203956455002E-2</v>
      </c>
      <c r="K33" s="102">
        <v>-7.6621657400052952E-3</v>
      </c>
      <c r="L33" s="102">
        <v>8.5378792083021848E-2</v>
      </c>
      <c r="M33" s="102">
        <v>3.4004406245934017E-2</v>
      </c>
      <c r="N33" s="103">
        <v>2.1270700296198618E-2</v>
      </c>
    </row>
    <row r="34" spans="1:14" x14ac:dyDescent="0.2">
      <c r="A34" s="3" t="s">
        <v>133</v>
      </c>
    </row>
    <row r="38" spans="1:14" ht="56.25" x14ac:dyDescent="0.2">
      <c r="A38" s="218" t="s">
        <v>144</v>
      </c>
      <c r="B38" s="219"/>
      <c r="C38" s="28" t="s">
        <v>34</v>
      </c>
      <c r="D38" s="28" t="s">
        <v>35</v>
      </c>
      <c r="E38" s="28" t="s">
        <v>36</v>
      </c>
      <c r="F38" s="28" t="s">
        <v>37</v>
      </c>
    </row>
    <row r="39" spans="1:14" ht="22.5" x14ac:dyDescent="0.2">
      <c r="A39" s="29" t="s">
        <v>204</v>
      </c>
      <c r="B39" s="29" t="s">
        <v>223</v>
      </c>
      <c r="C39" s="81">
        <v>61.517725273601307</v>
      </c>
      <c r="D39" s="81">
        <v>8.5105758412601009</v>
      </c>
      <c r="E39" s="81">
        <v>3.4857931880945077</v>
      </c>
      <c r="F39" s="81">
        <v>117.4024957374846</v>
      </c>
    </row>
    <row r="40" spans="1:14" ht="22.5" x14ac:dyDescent="0.2">
      <c r="A40" s="29" t="s">
        <v>52</v>
      </c>
      <c r="B40" s="29" t="s">
        <v>224</v>
      </c>
      <c r="C40" s="82">
        <v>81.700213414109427</v>
      </c>
      <c r="D40" s="82">
        <v>8.3402578180128391</v>
      </c>
      <c r="E40" s="82">
        <v>4.9042476292101957</v>
      </c>
      <c r="F40" s="82">
        <v>67.619218368388701</v>
      </c>
    </row>
    <row r="41" spans="1:14" x14ac:dyDescent="0.2">
      <c r="A41" s="29" t="s">
        <v>53</v>
      </c>
      <c r="B41" s="29" t="s">
        <v>225</v>
      </c>
      <c r="C41" s="82">
        <v>69.565789594864668</v>
      </c>
      <c r="D41" s="82">
        <v>6.551486908390971</v>
      </c>
      <c r="E41" s="82">
        <v>2.3962203332074674</v>
      </c>
      <c r="F41" s="82">
        <v>81.856283741909579</v>
      </c>
    </row>
    <row r="42" spans="1:14" ht="22.5" x14ac:dyDescent="0.2">
      <c r="A42" s="29" t="s">
        <v>54</v>
      </c>
      <c r="B42" s="29" t="s">
        <v>226</v>
      </c>
      <c r="C42" s="82">
        <v>51.844956818363322</v>
      </c>
      <c r="D42" s="82">
        <v>5.1297160393825649</v>
      </c>
      <c r="E42" s="82">
        <v>2.4034260093778879</v>
      </c>
      <c r="F42" s="82">
        <v>86.251786767116883</v>
      </c>
    </row>
    <row r="43" spans="1:14" x14ac:dyDescent="0.2">
      <c r="A43" s="29" t="s">
        <v>55</v>
      </c>
      <c r="B43" s="29" t="s">
        <v>227</v>
      </c>
      <c r="C43" s="82">
        <v>60.604787341446851</v>
      </c>
      <c r="D43" s="82">
        <v>7.7526479064559357</v>
      </c>
      <c r="E43" s="82">
        <v>2.7688749380472495</v>
      </c>
      <c r="F43" s="82">
        <v>71.173388899034322</v>
      </c>
    </row>
    <row r="44" spans="1:14" x14ac:dyDescent="0.2">
      <c r="A44" s="29" t="s">
        <v>56</v>
      </c>
      <c r="B44" s="29" t="s">
        <v>228</v>
      </c>
      <c r="C44" s="82">
        <v>55.782499195212935</v>
      </c>
      <c r="D44" s="82">
        <v>7.3708080062110621</v>
      </c>
      <c r="E44" s="82">
        <v>2.7218655910924272</v>
      </c>
      <c r="F44" s="82">
        <v>81.935864179678546</v>
      </c>
    </row>
    <row r="45" spans="1:14" x14ac:dyDescent="0.2">
      <c r="A45" s="29" t="s">
        <v>58</v>
      </c>
      <c r="B45" s="29" t="s">
        <v>229</v>
      </c>
      <c r="C45" s="82">
        <v>74.296195509050364</v>
      </c>
      <c r="D45" s="82">
        <v>7.5477975385803822</v>
      </c>
      <c r="E45" s="82">
        <v>3.0948577046647587</v>
      </c>
      <c r="F45" s="82">
        <v>50.037058837144613</v>
      </c>
    </row>
    <row r="46" spans="1:14" ht="22.5" x14ac:dyDescent="0.2">
      <c r="A46" s="29" t="s">
        <v>59</v>
      </c>
      <c r="B46" s="29" t="s">
        <v>230</v>
      </c>
      <c r="C46" s="82">
        <v>81.602661339473144</v>
      </c>
      <c r="D46" s="82">
        <v>10.714159951242635</v>
      </c>
      <c r="E46" s="82">
        <v>3.6481682129071578</v>
      </c>
      <c r="F46" s="82">
        <v>52.313640471300047</v>
      </c>
    </row>
    <row r="47" spans="1:14" x14ac:dyDescent="0.2">
      <c r="A47" s="29" t="s">
        <v>60</v>
      </c>
      <c r="B47" s="29" t="s">
        <v>231</v>
      </c>
      <c r="C47" s="82">
        <v>43.721446518876625</v>
      </c>
      <c r="D47" s="82">
        <v>4.8365297965501517</v>
      </c>
      <c r="E47" s="82">
        <v>2.6396425050093826</v>
      </c>
      <c r="F47" s="82">
        <v>96.699912601180102</v>
      </c>
    </row>
    <row r="48" spans="1:14" x14ac:dyDescent="0.2">
      <c r="A48" s="29" t="s">
        <v>57</v>
      </c>
      <c r="B48" s="29" t="s">
        <v>232</v>
      </c>
      <c r="C48" s="82">
        <v>71.938559579202916</v>
      </c>
      <c r="D48" s="82">
        <v>7.3441027715961971</v>
      </c>
      <c r="E48" s="82">
        <v>2.5306291725672669</v>
      </c>
      <c r="F48" s="82">
        <v>68.082171328048233</v>
      </c>
    </row>
    <row r="49" spans="1:6" x14ac:dyDescent="0.2">
      <c r="A49" s="29" t="s">
        <v>205</v>
      </c>
      <c r="B49" s="29" t="s">
        <v>233</v>
      </c>
      <c r="C49" s="82">
        <v>63.6293079405554</v>
      </c>
      <c r="D49" s="82">
        <v>8.1644089405952425</v>
      </c>
      <c r="E49" s="82">
        <v>3.8338778437387946</v>
      </c>
      <c r="F49" s="82">
        <v>91.801033396245472</v>
      </c>
    </row>
    <row r="50" spans="1:6" ht="22.5" x14ac:dyDescent="0.2">
      <c r="A50" s="29" t="s">
        <v>61</v>
      </c>
      <c r="B50" s="29" t="s">
        <v>234</v>
      </c>
      <c r="C50" s="82">
        <v>65.212314910834195</v>
      </c>
      <c r="D50" s="82">
        <v>5.8898730088570801</v>
      </c>
      <c r="E50" s="82">
        <v>2.6976862791765126</v>
      </c>
      <c r="F50" s="82">
        <v>77.682118586388412</v>
      </c>
    </row>
    <row r="51" spans="1:6" x14ac:dyDescent="0.2">
      <c r="A51" s="29" t="s">
        <v>65</v>
      </c>
      <c r="B51" s="29" t="s">
        <v>235</v>
      </c>
      <c r="C51" s="82">
        <v>47.240189934438874</v>
      </c>
      <c r="D51" s="82">
        <v>4.5048929811029694</v>
      </c>
      <c r="E51" s="82">
        <v>3.5093762051677593</v>
      </c>
      <c r="F51" s="82">
        <v>63.817142097360701</v>
      </c>
    </row>
    <row r="52" spans="1:6" ht="22.5" x14ac:dyDescent="0.2">
      <c r="A52" s="29" t="s">
        <v>63</v>
      </c>
      <c r="B52" s="29" t="s">
        <v>236</v>
      </c>
      <c r="C52" s="82">
        <v>79.34209755076408</v>
      </c>
      <c r="D52" s="82">
        <v>10.725015700230269</v>
      </c>
      <c r="E52" s="82">
        <v>3.601716558509525</v>
      </c>
      <c r="F52" s="82">
        <v>54.139539768601814</v>
      </c>
    </row>
    <row r="53" spans="1:6" x14ac:dyDescent="0.2">
      <c r="A53" s="29" t="s">
        <v>62</v>
      </c>
      <c r="B53" s="29" t="s">
        <v>237</v>
      </c>
      <c r="C53" s="82">
        <v>76.259815202830353</v>
      </c>
      <c r="D53" s="82">
        <v>12.700374403187579</v>
      </c>
      <c r="E53" s="82">
        <v>4.9299282107649507</v>
      </c>
      <c r="F53" s="82">
        <v>25.808917316078546</v>
      </c>
    </row>
    <row r="54" spans="1:6" ht="33.75" x14ac:dyDescent="0.2">
      <c r="A54" s="29" t="s">
        <v>66</v>
      </c>
      <c r="B54" s="29" t="s">
        <v>238</v>
      </c>
      <c r="C54" s="82">
        <v>58.229572757444025</v>
      </c>
      <c r="D54" s="82">
        <v>8.148962277380452</v>
      </c>
      <c r="E54" s="82">
        <v>3.1964661337820783</v>
      </c>
      <c r="F54" s="82">
        <v>89.471720526606674</v>
      </c>
    </row>
    <row r="55" spans="1:6" x14ac:dyDescent="0.2">
      <c r="A55" s="29" t="s">
        <v>64</v>
      </c>
      <c r="B55" s="29" t="s">
        <v>239</v>
      </c>
      <c r="C55" s="82">
        <v>67.102982836193974</v>
      </c>
      <c r="D55" s="82">
        <v>7.8667722046325617</v>
      </c>
      <c r="E55" s="82">
        <v>2.8799089040715438</v>
      </c>
      <c r="F55" s="82">
        <v>66.768844873828584</v>
      </c>
    </row>
    <row r="56" spans="1:6" ht="22.5" x14ac:dyDescent="0.2">
      <c r="A56" s="29" t="s">
        <v>67</v>
      </c>
      <c r="B56" s="29" t="s">
        <v>240</v>
      </c>
      <c r="C56" s="82">
        <v>81.287479992886361</v>
      </c>
      <c r="D56" s="82">
        <v>9.0757899104866908</v>
      </c>
      <c r="E56" s="82">
        <v>3.6468670342047544</v>
      </c>
      <c r="F56" s="82">
        <v>48.182156533853039</v>
      </c>
    </row>
    <row r="57" spans="1:6" ht="22.5" x14ac:dyDescent="0.2">
      <c r="A57" s="29" t="s">
        <v>68</v>
      </c>
      <c r="B57" s="29" t="s">
        <v>241</v>
      </c>
      <c r="C57" s="82">
        <v>57.962011483003849</v>
      </c>
      <c r="D57" s="82">
        <v>6.4283780257062704</v>
      </c>
      <c r="E57" s="82">
        <v>2.6278136621648072</v>
      </c>
      <c r="F57" s="82">
        <v>76.387406481874052</v>
      </c>
    </row>
    <row r="58" spans="1:6" ht="20.25" customHeight="1" x14ac:dyDescent="0.2">
      <c r="A58" s="29" t="s">
        <v>69</v>
      </c>
      <c r="B58" s="29" t="s">
        <v>242</v>
      </c>
      <c r="C58" s="83">
        <v>60.299717806799904</v>
      </c>
      <c r="D58" s="83">
        <v>4.3352850560296643</v>
      </c>
      <c r="E58" s="83">
        <v>2.2868214412301988</v>
      </c>
      <c r="F58" s="83">
        <v>79.051320006000893</v>
      </c>
    </row>
    <row r="59" spans="1:6" s="3" customFormat="1" x14ac:dyDescent="0.2">
      <c r="A59" s="3" t="s">
        <v>137</v>
      </c>
      <c r="C59" s="4"/>
      <c r="D59" s="4"/>
      <c r="E59" s="4"/>
      <c r="F59" s="4"/>
    </row>
  </sheetData>
  <mergeCells count="5">
    <mergeCell ref="K12:M12"/>
    <mergeCell ref="A38:B38"/>
    <mergeCell ref="H12:J12"/>
    <mergeCell ref="C12:G12"/>
    <mergeCell ref="A13:B13"/>
  </mergeCells>
  <pageMargins left="0.70866141732283472" right="0.70866141732283472" top="0.74803149606299213" bottom="0.74803149606299213" header="0.31496062992125984" footer="0.31496062992125984"/>
  <pageSetup paperSize="9" scale="60" orientation="landscape" r:id="rId1"/>
  <headerFooter>
    <oddHeader xml:space="preserve">&amp;C&amp;A
</oddHeader>
    <oddFooter>&amp;CAnalyse de l'activité hospitalière 2015 - SSR</oddFooter>
  </headerFooter>
  <rowBreaks count="1" manualBreakCount="1">
    <brk id="36"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N59"/>
  <sheetViews>
    <sheetView zoomScaleNormal="100" zoomScaleSheetLayoutView="80" workbookViewId="0">
      <selection activeCell="A12" sqref="A12"/>
    </sheetView>
  </sheetViews>
  <sheetFormatPr baseColWidth="10" defaultColWidth="9.140625" defaultRowHeight="12.75" x14ac:dyDescent="0.2"/>
  <cols>
    <col min="1" max="1" width="7.5703125" style="4" customWidth="1"/>
    <col min="2" max="2" width="49.7109375" style="4" customWidth="1"/>
    <col min="3" max="5" width="12.140625" style="4" customWidth="1"/>
    <col min="6" max="7" width="10.7109375" style="4" customWidth="1"/>
    <col min="8" max="8" width="12.140625" style="4" customWidth="1"/>
    <col min="9" max="9" width="12.140625" style="5" customWidth="1"/>
    <col min="10" max="10" width="10.7109375" style="5" customWidth="1"/>
    <col min="11" max="12" width="12.140625" style="5" customWidth="1"/>
    <col min="13" max="13" width="10.7109375" style="5" customWidth="1"/>
    <col min="14" max="14" width="12.140625" style="5" customWidth="1"/>
    <col min="15" max="16384" width="9.140625" style="4"/>
  </cols>
  <sheetData>
    <row r="11" spans="1:14" x14ac:dyDescent="0.2">
      <c r="A11" s="77" t="s">
        <v>212</v>
      </c>
    </row>
    <row r="12" spans="1:14" s="23" customFormat="1" ht="19.5" customHeight="1" x14ac:dyDescent="0.2">
      <c r="B12" s="194"/>
      <c r="C12" s="210">
        <v>2015</v>
      </c>
      <c r="D12" s="211"/>
      <c r="E12" s="211"/>
      <c r="F12" s="211"/>
      <c r="G12" s="212"/>
      <c r="H12" s="211" t="s">
        <v>152</v>
      </c>
      <c r="I12" s="211"/>
      <c r="J12" s="212"/>
      <c r="K12" s="210" t="s">
        <v>162</v>
      </c>
      <c r="L12" s="211"/>
      <c r="M12" s="212"/>
    </row>
    <row r="13" spans="1:14" s="23" customFormat="1" ht="60" customHeight="1" x14ac:dyDescent="0.2">
      <c r="A13" s="221" t="s">
        <v>145</v>
      </c>
      <c r="B13" s="222"/>
      <c r="C13" s="160" t="s">
        <v>20</v>
      </c>
      <c r="D13" s="104" t="s">
        <v>21</v>
      </c>
      <c r="E13" s="104" t="s">
        <v>22</v>
      </c>
      <c r="F13" s="104" t="s">
        <v>50</v>
      </c>
      <c r="G13" s="108" t="s">
        <v>51</v>
      </c>
      <c r="H13" s="104" t="s">
        <v>21</v>
      </c>
      <c r="I13" s="104" t="s">
        <v>22</v>
      </c>
      <c r="J13" s="104" t="s">
        <v>50</v>
      </c>
      <c r="K13" s="104" t="s">
        <v>21</v>
      </c>
      <c r="L13" s="104" t="s">
        <v>22</v>
      </c>
      <c r="M13" s="104" t="s">
        <v>50</v>
      </c>
      <c r="N13" s="151" t="s">
        <v>221</v>
      </c>
    </row>
    <row r="14" spans="1:14" s="23" customFormat="1" x14ac:dyDescent="0.2">
      <c r="A14" s="193" t="s">
        <v>70</v>
      </c>
      <c r="B14" s="193" t="s">
        <v>243</v>
      </c>
      <c r="C14" s="40">
        <v>36438</v>
      </c>
      <c r="D14" s="43">
        <v>830924</v>
      </c>
      <c r="E14" s="43">
        <v>159101</v>
      </c>
      <c r="F14" s="43">
        <v>990025</v>
      </c>
      <c r="G14" s="109">
        <v>2.5943379105906356E-2</v>
      </c>
      <c r="H14" s="65">
        <v>1.5897018251030594E-2</v>
      </c>
      <c r="I14" s="65">
        <v>6.549333264917355E-2</v>
      </c>
      <c r="J14" s="65">
        <v>2.340313795610589E-2</v>
      </c>
      <c r="K14" s="65">
        <v>-6.449023250577042E-2</v>
      </c>
      <c r="L14" s="65">
        <v>-4.2252588490248016E-2</v>
      </c>
      <c r="M14" s="65">
        <v>-6.0986274863175469E-2</v>
      </c>
      <c r="N14" s="52">
        <v>-5.8797117207411279E-2</v>
      </c>
    </row>
    <row r="15" spans="1:14" s="23" customFormat="1" x14ac:dyDescent="0.2">
      <c r="A15" s="34" t="s">
        <v>71</v>
      </c>
      <c r="B15" s="34" t="s">
        <v>244</v>
      </c>
      <c r="C15" s="40">
        <v>23884</v>
      </c>
      <c r="D15" s="43">
        <v>876054</v>
      </c>
      <c r="E15" s="43">
        <v>101407</v>
      </c>
      <c r="F15" s="43">
        <v>977461</v>
      </c>
      <c r="G15" s="109">
        <v>2.5314432185541018E-2</v>
      </c>
      <c r="H15" s="65">
        <v>2.1531332368703485E-2</v>
      </c>
      <c r="I15" s="65">
        <v>0.10137918681712341</v>
      </c>
      <c r="J15" s="65">
        <v>2.8210207298632672E-2</v>
      </c>
      <c r="K15" s="65">
        <v>5.521741715100992E-4</v>
      </c>
      <c r="L15" s="65">
        <v>5.4375856701438095E-2</v>
      </c>
      <c r="M15" s="65">
        <v>5.3746318210676405E-3</v>
      </c>
      <c r="N15" s="52">
        <v>4.7223515188980934E-3</v>
      </c>
    </row>
    <row r="16" spans="1:14" s="23" customFormat="1" x14ac:dyDescent="0.2">
      <c r="A16" s="34" t="s">
        <v>74</v>
      </c>
      <c r="B16" s="34" t="s">
        <v>245</v>
      </c>
      <c r="C16" s="40">
        <v>25072</v>
      </c>
      <c r="D16" s="43">
        <v>756020</v>
      </c>
      <c r="E16" s="43">
        <v>35442</v>
      </c>
      <c r="F16" s="43">
        <v>791462</v>
      </c>
      <c r="G16" s="109">
        <v>2.0646073669129315E-2</v>
      </c>
      <c r="H16" s="65">
        <v>4.321609124870298E-2</v>
      </c>
      <c r="I16" s="65">
        <v>0.16312447078746825</v>
      </c>
      <c r="J16" s="65">
        <v>4.7429342433515168E-2</v>
      </c>
      <c r="K16" s="65">
        <v>0.11196797072555056</v>
      </c>
      <c r="L16" s="65">
        <v>0.29006661085429331</v>
      </c>
      <c r="M16" s="65">
        <v>0.11891709179325781</v>
      </c>
      <c r="N16" s="52">
        <v>7.6569034213272144E-2</v>
      </c>
    </row>
    <row r="17" spans="1:14" s="23" customFormat="1" x14ac:dyDescent="0.2">
      <c r="A17" s="34" t="s">
        <v>72</v>
      </c>
      <c r="B17" s="34" t="s">
        <v>246</v>
      </c>
      <c r="C17" s="40">
        <v>26228</v>
      </c>
      <c r="D17" s="43">
        <v>744404</v>
      </c>
      <c r="E17" s="43">
        <v>549</v>
      </c>
      <c r="F17" s="43">
        <v>744953</v>
      </c>
      <c r="G17" s="109">
        <v>1.9518686314374454E-2</v>
      </c>
      <c r="H17" s="65">
        <v>1.7212956421186888E-3</v>
      </c>
      <c r="I17" s="65">
        <v>0.42138364779874216</v>
      </c>
      <c r="J17" s="65">
        <v>1.9859765199926483E-3</v>
      </c>
      <c r="K17" s="65">
        <v>-1.6987902954193945E-2</v>
      </c>
      <c r="L17" s="65">
        <v>-0.19026548672566371</v>
      </c>
      <c r="M17" s="65">
        <v>-1.7142932548610792E-2</v>
      </c>
      <c r="N17" s="52">
        <v>-1.1879951313324E-2</v>
      </c>
    </row>
    <row r="18" spans="1:14" s="23" customFormat="1" x14ac:dyDescent="0.2">
      <c r="A18" s="34" t="s">
        <v>73</v>
      </c>
      <c r="B18" s="34" t="s">
        <v>247</v>
      </c>
      <c r="C18" s="40">
        <v>25077</v>
      </c>
      <c r="D18" s="43">
        <v>673082</v>
      </c>
      <c r="E18" s="43">
        <v>49504</v>
      </c>
      <c r="F18" s="43">
        <v>722586</v>
      </c>
      <c r="G18" s="109">
        <v>1.8928943752045225E-2</v>
      </c>
      <c r="H18" s="65">
        <v>2.4696133626635846E-2</v>
      </c>
      <c r="I18" s="65">
        <v>0.1161666464229321</v>
      </c>
      <c r="J18" s="65">
        <v>3.0194095513156532E-2</v>
      </c>
      <c r="K18" s="65">
        <v>2.0019678563252635E-2</v>
      </c>
      <c r="L18" s="65">
        <v>7.7415282825864587E-2</v>
      </c>
      <c r="M18" s="65">
        <v>2.3757419764495115E-2</v>
      </c>
      <c r="N18" s="52">
        <v>1.5328438450768754E-2</v>
      </c>
    </row>
    <row r="19" spans="1:14" s="23" customFormat="1" x14ac:dyDescent="0.2">
      <c r="A19" s="34" t="s">
        <v>75</v>
      </c>
      <c r="B19" s="34" t="s">
        <v>248</v>
      </c>
      <c r="C19" s="40">
        <v>17179</v>
      </c>
      <c r="D19" s="43">
        <v>675391</v>
      </c>
      <c r="E19" s="43">
        <v>2570</v>
      </c>
      <c r="F19" s="43">
        <v>677961</v>
      </c>
      <c r="G19" s="109">
        <v>1.7755852921077148E-2</v>
      </c>
      <c r="H19" s="65">
        <v>6.1733482529186708E-3</v>
      </c>
      <c r="I19" s="65">
        <v>-0.28986442866365397</v>
      </c>
      <c r="J19" s="65">
        <v>4.726860935341211E-3</v>
      </c>
      <c r="K19" s="65">
        <v>6.3233952866344381E-2</v>
      </c>
      <c r="L19" s="65">
        <v>0.16818181818181818</v>
      </c>
      <c r="M19" s="65">
        <v>6.3596391395736168E-2</v>
      </c>
      <c r="N19" s="52">
        <v>3.7048146220975693E-2</v>
      </c>
    </row>
    <row r="20" spans="1:14" s="23" customFormat="1" x14ac:dyDescent="0.2">
      <c r="A20" s="34" t="s">
        <v>78</v>
      </c>
      <c r="B20" s="34" t="s">
        <v>249</v>
      </c>
      <c r="C20" s="40">
        <v>16201</v>
      </c>
      <c r="D20" s="43">
        <v>563792</v>
      </c>
      <c r="E20" s="43">
        <v>15939</v>
      </c>
      <c r="F20" s="43">
        <v>579731</v>
      </c>
      <c r="G20" s="109">
        <v>1.5187155079940071E-2</v>
      </c>
      <c r="H20" s="65">
        <v>6.0664675173902061E-2</v>
      </c>
      <c r="I20" s="65">
        <v>7.5207224206482917E-2</v>
      </c>
      <c r="J20" s="65">
        <v>6.1069260449437363E-2</v>
      </c>
      <c r="K20" s="65">
        <v>2.471290700296002E-2</v>
      </c>
      <c r="L20" s="65">
        <v>-1.0028204324663114E-3</v>
      </c>
      <c r="M20" s="65">
        <v>2.3987942419043343E-2</v>
      </c>
      <c r="N20" s="52">
        <v>1.2414919485003973E-2</v>
      </c>
    </row>
    <row r="21" spans="1:14" s="23" customFormat="1" x14ac:dyDescent="0.2">
      <c r="A21" s="34" t="s">
        <v>77</v>
      </c>
      <c r="B21" s="34" t="s">
        <v>250</v>
      </c>
      <c r="C21" s="40">
        <v>11422</v>
      </c>
      <c r="D21" s="43">
        <v>573276</v>
      </c>
      <c r="E21" s="43">
        <v>1730</v>
      </c>
      <c r="F21" s="43">
        <v>575006</v>
      </c>
      <c r="G21" s="109">
        <v>1.5061811199935595E-2</v>
      </c>
      <c r="H21" s="65">
        <v>3.1585910060648974E-2</v>
      </c>
      <c r="I21" s="65">
        <v>0.14629258517034069</v>
      </c>
      <c r="J21" s="65">
        <v>3.2010930199316494E-2</v>
      </c>
      <c r="K21" s="65">
        <v>3.4980772947383443E-2</v>
      </c>
      <c r="L21" s="65">
        <v>-0.24388111888111888</v>
      </c>
      <c r="M21" s="65">
        <v>3.3833091998165254E-2</v>
      </c>
      <c r="N21" s="52">
        <v>1.720036981389509E-2</v>
      </c>
    </row>
    <row r="22" spans="1:14" s="23" customFormat="1" ht="22.5" x14ac:dyDescent="0.2">
      <c r="A22" s="34" t="s">
        <v>79</v>
      </c>
      <c r="B22" s="34" t="s">
        <v>251</v>
      </c>
      <c r="C22" s="40">
        <v>15421</v>
      </c>
      <c r="D22" s="43">
        <v>557683</v>
      </c>
      <c r="E22" s="43">
        <v>3979</v>
      </c>
      <c r="F22" s="43">
        <v>561662</v>
      </c>
      <c r="G22" s="109">
        <v>1.4718615830389577E-2</v>
      </c>
      <c r="H22" s="65">
        <v>-4.0009751972298301E-2</v>
      </c>
      <c r="I22" s="65">
        <v>-8.6477987421383642E-2</v>
      </c>
      <c r="J22" s="65">
        <v>-4.0400472922183149E-2</v>
      </c>
      <c r="K22" s="65">
        <v>0.10645098568299419</v>
      </c>
      <c r="L22" s="65">
        <v>-2.1637570690926974E-2</v>
      </c>
      <c r="M22" s="65">
        <v>0.10542568832257722</v>
      </c>
      <c r="N22" s="52">
        <v>4.8983880540235551E-2</v>
      </c>
    </row>
    <row r="23" spans="1:14" s="23" customFormat="1" x14ac:dyDescent="0.2">
      <c r="A23" s="34" t="s">
        <v>76</v>
      </c>
      <c r="B23" s="34" t="s">
        <v>252</v>
      </c>
      <c r="C23" s="40">
        <v>22093</v>
      </c>
      <c r="D23" s="43">
        <v>480461</v>
      </c>
      <c r="E23" s="43">
        <v>37025</v>
      </c>
      <c r="F23" s="43">
        <v>517486</v>
      </c>
      <c r="G23" s="109">
        <v>1.3558863915357581E-2</v>
      </c>
      <c r="H23" s="65">
        <v>-3.9715586494322302E-2</v>
      </c>
      <c r="I23" s="65">
        <v>3.2952303879419352E-2</v>
      </c>
      <c r="J23" s="65">
        <v>-3.4668577671454717E-2</v>
      </c>
      <c r="K23" s="65">
        <v>-5.5789570929590311E-2</v>
      </c>
      <c r="L23" s="65">
        <v>-9.3524299179826173E-2</v>
      </c>
      <c r="M23" s="65">
        <v>-5.8593949009818118E-2</v>
      </c>
      <c r="N23" s="52">
        <v>-2.9448854756598628E-2</v>
      </c>
    </row>
    <row r="24" spans="1:14" s="23" customFormat="1" x14ac:dyDescent="0.2">
      <c r="A24" s="34" t="s">
        <v>80</v>
      </c>
      <c r="B24" s="34" t="s">
        <v>253</v>
      </c>
      <c r="C24" s="40">
        <v>18360</v>
      </c>
      <c r="D24" s="43">
        <v>493992</v>
      </c>
      <c r="E24" s="43">
        <v>6133</v>
      </c>
      <c r="F24" s="43">
        <v>500125</v>
      </c>
      <c r="G24" s="109">
        <v>1.3105550422504266E-2</v>
      </c>
      <c r="H24" s="65">
        <v>3.8363373037930616E-2</v>
      </c>
      <c r="I24" s="65">
        <v>2.0947393477743395E-2</v>
      </c>
      <c r="J24" s="65">
        <v>3.822377910570781E-2</v>
      </c>
      <c r="K24" s="65">
        <v>-8.5033591482378129E-2</v>
      </c>
      <c r="L24" s="65">
        <v>0.42993704826299839</v>
      </c>
      <c r="M24" s="65">
        <v>-8.0974643394014237E-2</v>
      </c>
      <c r="N24" s="52">
        <v>-4.0294534271341345E-2</v>
      </c>
    </row>
    <row r="25" spans="1:14" s="23" customFormat="1" ht="22.5" x14ac:dyDescent="0.2">
      <c r="A25" s="34" t="s">
        <v>82</v>
      </c>
      <c r="B25" s="34" t="s">
        <v>254</v>
      </c>
      <c r="C25" s="40">
        <v>10969</v>
      </c>
      <c r="D25" s="43">
        <v>469098</v>
      </c>
      <c r="E25" s="43">
        <v>891</v>
      </c>
      <c r="F25" s="43">
        <v>469989</v>
      </c>
      <c r="G25" s="109">
        <v>1.2316588923149317E-2</v>
      </c>
      <c r="H25" s="65">
        <v>3.1984159707842665E-2</v>
      </c>
      <c r="I25" s="65">
        <v>0.26937984496124029</v>
      </c>
      <c r="J25" s="65">
        <v>3.2261349287883385E-2</v>
      </c>
      <c r="K25" s="65">
        <v>2.9798649467426525E-2</v>
      </c>
      <c r="L25" s="65">
        <v>0.36030534351145038</v>
      </c>
      <c r="M25" s="65">
        <v>3.0273204158893768E-2</v>
      </c>
      <c r="N25" s="52">
        <v>1.2628906753675962E-2</v>
      </c>
    </row>
    <row r="26" spans="1:14" s="23" customFormat="1" x14ac:dyDescent="0.2">
      <c r="A26" s="34" t="s">
        <v>81</v>
      </c>
      <c r="B26" s="34" t="s">
        <v>255</v>
      </c>
      <c r="C26" s="40">
        <v>9015</v>
      </c>
      <c r="D26" s="43">
        <v>277306</v>
      </c>
      <c r="E26" s="43">
        <v>191492</v>
      </c>
      <c r="F26" s="43">
        <v>468798</v>
      </c>
      <c r="G26" s="109">
        <v>1.2284800897549185E-2</v>
      </c>
      <c r="H26" s="65">
        <v>-5.3478232260790362E-2</v>
      </c>
      <c r="I26" s="65">
        <v>-2.8225479463163443E-2</v>
      </c>
      <c r="J26" s="65">
        <v>-4.3227440403080297E-2</v>
      </c>
      <c r="K26" s="65">
        <v>1.4536553596452393E-2</v>
      </c>
      <c r="L26" s="65">
        <v>-1.2673742404881738E-3</v>
      </c>
      <c r="M26" s="65">
        <v>8.0207119295725576E-3</v>
      </c>
      <c r="N26" s="52">
        <v>3.4109936416517987E-3</v>
      </c>
    </row>
    <row r="27" spans="1:14" s="23" customFormat="1" ht="22.5" x14ac:dyDescent="0.2">
      <c r="A27" s="34" t="s">
        <v>87</v>
      </c>
      <c r="B27" s="34" t="s">
        <v>256</v>
      </c>
      <c r="C27" s="40">
        <v>11073</v>
      </c>
      <c r="D27" s="43">
        <v>229257</v>
      </c>
      <c r="E27" s="43">
        <v>220925</v>
      </c>
      <c r="F27" s="43">
        <v>450182</v>
      </c>
      <c r="G27" s="109">
        <v>1.1794851246584588E-2</v>
      </c>
      <c r="H27" s="65">
        <v>6.3308840843669362E-2</v>
      </c>
      <c r="I27" s="65">
        <v>0.15842434069340455</v>
      </c>
      <c r="J27" s="65">
        <v>0.10576224646993558</v>
      </c>
      <c r="K27" s="65">
        <v>3.5658599416988679E-2</v>
      </c>
      <c r="L27" s="65">
        <v>0.13686653493063275</v>
      </c>
      <c r="M27" s="65">
        <v>8.2982629640056496E-2</v>
      </c>
      <c r="N27" s="52">
        <v>3.1537516814918384E-2</v>
      </c>
    </row>
    <row r="28" spans="1:14" s="23" customFormat="1" x14ac:dyDescent="0.2">
      <c r="A28" s="34" t="s">
        <v>154</v>
      </c>
      <c r="B28" s="34" t="s">
        <v>257</v>
      </c>
      <c r="C28" s="40">
        <v>15900</v>
      </c>
      <c r="D28" s="43">
        <v>376303</v>
      </c>
      <c r="E28" s="43">
        <v>53495</v>
      </c>
      <c r="F28" s="43">
        <v>429798</v>
      </c>
      <c r="G28" s="109">
        <v>1.1263338686632516E-2</v>
      </c>
      <c r="H28" s="65">
        <v>0.22450441843802246</v>
      </c>
      <c r="I28" s="65">
        <v>0.6091012792308319</v>
      </c>
      <c r="J28" s="65">
        <v>0.25544866016553308</v>
      </c>
      <c r="K28" s="65">
        <v>9.5467658780410414E-2</v>
      </c>
      <c r="L28" s="65">
        <v>0.35440666379725044</v>
      </c>
      <c r="M28" s="65">
        <v>0.12217040986303086</v>
      </c>
      <c r="N28" s="52">
        <v>4.2790137930340741E-2</v>
      </c>
    </row>
    <row r="29" spans="1:14" s="23" customFormat="1" x14ac:dyDescent="0.2">
      <c r="A29" s="34" t="s">
        <v>83</v>
      </c>
      <c r="B29" s="34" t="s">
        <v>258</v>
      </c>
      <c r="C29" s="40">
        <v>12544</v>
      </c>
      <c r="D29" s="43">
        <v>399310</v>
      </c>
      <c r="E29" s="43">
        <v>20426</v>
      </c>
      <c r="F29" s="43">
        <v>419736</v>
      </c>
      <c r="G29" s="109">
        <v>1.0993730106769243E-2</v>
      </c>
      <c r="H29" s="65">
        <v>-1.1193036722655829E-2</v>
      </c>
      <c r="I29" s="65">
        <v>0.26523461304082874</v>
      </c>
      <c r="J29" s="65">
        <v>-2.757030311060899E-3</v>
      </c>
      <c r="K29" s="65">
        <v>-3.2235066456179663E-2</v>
      </c>
      <c r="L29" s="65">
        <v>0.22974111980734496</v>
      </c>
      <c r="M29" s="65">
        <v>-2.2091578532682808E-2</v>
      </c>
      <c r="N29" s="52">
        <v>-8.6664843812155751E-3</v>
      </c>
    </row>
    <row r="30" spans="1:14" s="23" customFormat="1" x14ac:dyDescent="0.2">
      <c r="A30" s="34" t="s">
        <v>84</v>
      </c>
      <c r="B30" s="34" t="s">
        <v>259</v>
      </c>
      <c r="C30" s="40">
        <v>8287</v>
      </c>
      <c r="D30" s="43">
        <v>321453</v>
      </c>
      <c r="E30" s="43">
        <v>83711</v>
      </c>
      <c r="F30" s="43">
        <v>405164</v>
      </c>
      <c r="G30" s="109">
        <v>1.0617777085120864E-2</v>
      </c>
      <c r="H30" s="65">
        <v>-5.8347032262091966E-2</v>
      </c>
      <c r="I30" s="65">
        <v>8.670671878689298E-3</v>
      </c>
      <c r="J30" s="65">
        <v>-4.5965562785512622E-2</v>
      </c>
      <c r="K30" s="65">
        <v>1.47739864192971E-2</v>
      </c>
      <c r="L30" s="65">
        <v>8.8640353729111124E-2</v>
      </c>
      <c r="M30" s="65">
        <v>2.9202271965209262E-2</v>
      </c>
      <c r="N30" s="52">
        <v>1.0512810430141845E-2</v>
      </c>
    </row>
    <row r="31" spans="1:14" s="23" customFormat="1" x14ac:dyDescent="0.2">
      <c r="A31" s="34" t="s">
        <v>86</v>
      </c>
      <c r="B31" s="34" t="s">
        <v>260</v>
      </c>
      <c r="C31" s="40">
        <v>7724</v>
      </c>
      <c r="D31" s="43">
        <v>397380</v>
      </c>
      <c r="E31" s="43">
        <v>1462</v>
      </c>
      <c r="F31" s="43">
        <v>398842</v>
      </c>
      <c r="G31" s="109">
        <v>1.0448957249246134E-2</v>
      </c>
      <c r="H31" s="65">
        <v>1.8748516731271259E-2</v>
      </c>
      <c r="I31" s="65">
        <v>-8.0756013745704472E-2</v>
      </c>
      <c r="J31" s="65">
        <v>1.8292490865566335E-2</v>
      </c>
      <c r="K31" s="65">
        <v>2.8265258580524925E-2</v>
      </c>
      <c r="L31" s="65">
        <v>-8.9096573208722746E-2</v>
      </c>
      <c r="M31" s="65">
        <v>2.7779711041513618E-2</v>
      </c>
      <c r="N31" s="52">
        <v>9.8553025405044067E-3</v>
      </c>
    </row>
    <row r="32" spans="1:14" s="23" customFormat="1" ht="22.5" x14ac:dyDescent="0.2">
      <c r="A32" s="34" t="s">
        <v>206</v>
      </c>
      <c r="B32" s="34" t="s">
        <v>261</v>
      </c>
      <c r="C32" s="40">
        <v>5173</v>
      </c>
      <c r="D32" s="43">
        <v>367193</v>
      </c>
      <c r="E32" s="43">
        <v>10440</v>
      </c>
      <c r="F32" s="43">
        <v>377633</v>
      </c>
      <c r="G32" s="109">
        <v>9.8962963490967781E-3</v>
      </c>
      <c r="H32" s="65">
        <v>-5.2804176514781767E-2</v>
      </c>
      <c r="I32" s="65">
        <v>-1.2569544611580465E-2</v>
      </c>
      <c r="J32" s="65">
        <v>-5.1761161501233936E-2</v>
      </c>
      <c r="K32" s="65">
        <v>6.2947245316227043E-2</v>
      </c>
      <c r="L32" s="65">
        <v>8.9315525876460772E-2</v>
      </c>
      <c r="M32" s="65">
        <v>6.3659050451790267E-2</v>
      </c>
      <c r="N32" s="52">
        <v>2.0668060936989894E-2</v>
      </c>
    </row>
    <row r="33" spans="1:14" s="23" customFormat="1" ht="22.5" x14ac:dyDescent="0.2">
      <c r="A33" s="110" t="s">
        <v>85</v>
      </c>
      <c r="B33" s="110" t="s">
        <v>262</v>
      </c>
      <c r="C33" s="111">
        <v>11105</v>
      </c>
      <c r="D33" s="112">
        <v>286568</v>
      </c>
      <c r="E33" s="112">
        <v>90895</v>
      </c>
      <c r="F33" s="112">
        <v>377463</v>
      </c>
      <c r="G33" s="115">
        <v>9.8872552371165271E-3</v>
      </c>
      <c r="H33" s="113">
        <v>1.1951406463437089E-2</v>
      </c>
      <c r="I33" s="113">
        <v>0.15905568927429192</v>
      </c>
      <c r="J33" s="113">
        <v>4.2282629755903557E-2</v>
      </c>
      <c r="K33" s="113">
        <v>0.21192450914014896</v>
      </c>
      <c r="L33" s="113">
        <v>0.29272039370750719</v>
      </c>
      <c r="M33" s="113">
        <v>0.2304501249078682</v>
      </c>
      <c r="N33" s="114">
        <v>6.4618668285897962E-2</v>
      </c>
    </row>
    <row r="34" spans="1:14" x14ac:dyDescent="0.2">
      <c r="A34" s="3" t="s">
        <v>133</v>
      </c>
      <c r="H34" s="5"/>
    </row>
    <row r="38" spans="1:14" ht="56.25" x14ac:dyDescent="0.2">
      <c r="A38" s="218" t="s">
        <v>145</v>
      </c>
      <c r="B38" s="219"/>
      <c r="C38" s="28" t="s">
        <v>34</v>
      </c>
      <c r="D38" s="28" t="s">
        <v>35</v>
      </c>
      <c r="E38" s="28" t="s">
        <v>36</v>
      </c>
      <c r="F38" s="28" t="s">
        <v>37</v>
      </c>
    </row>
    <row r="39" spans="1:14" ht="22.5" customHeight="1" x14ac:dyDescent="0.2">
      <c r="A39" s="29" t="s">
        <v>70</v>
      </c>
      <c r="B39" s="29" t="s">
        <v>243</v>
      </c>
      <c r="C39" s="81">
        <v>68.566724316042396</v>
      </c>
      <c r="D39" s="81">
        <v>5.5535616867665665</v>
      </c>
      <c r="E39" s="81">
        <v>2.2309031606560423</v>
      </c>
      <c r="F39" s="81">
        <v>82.98433971546865</v>
      </c>
    </row>
    <row r="40" spans="1:14" ht="22.5" customHeight="1" x14ac:dyDescent="0.2">
      <c r="A40" s="29" t="s">
        <v>71</v>
      </c>
      <c r="B40" s="29" t="s">
        <v>244</v>
      </c>
      <c r="C40" s="82">
        <v>81.227561757340283</v>
      </c>
      <c r="D40" s="82">
        <v>7.1048715385487409</v>
      </c>
      <c r="E40" s="82">
        <v>4.594385415271093</v>
      </c>
      <c r="F40" s="82">
        <v>73.439188275332427</v>
      </c>
    </row>
    <row r="41" spans="1:14" ht="22.5" customHeight="1" x14ac:dyDescent="0.2">
      <c r="A41" s="29" t="s">
        <v>74</v>
      </c>
      <c r="B41" s="29" t="s">
        <v>245</v>
      </c>
      <c r="C41" s="82">
        <v>47.243287782369492</v>
      </c>
      <c r="D41" s="82">
        <v>4.3568440534442106</v>
      </c>
      <c r="E41" s="82">
        <v>3.2901402023172679</v>
      </c>
      <c r="F41" s="82">
        <v>63.178001585011117</v>
      </c>
    </row>
    <row r="42" spans="1:14" ht="22.5" customHeight="1" x14ac:dyDescent="0.2">
      <c r="A42" s="29" t="s">
        <v>72</v>
      </c>
      <c r="B42" s="29" t="s">
        <v>246</v>
      </c>
      <c r="C42" s="82">
        <v>76.641241013999249</v>
      </c>
      <c r="D42" s="82">
        <v>12.645175936435868</v>
      </c>
      <c r="E42" s="82">
        <v>4.8927355278093074</v>
      </c>
      <c r="F42" s="82">
        <v>14.892608800614706</v>
      </c>
    </row>
    <row r="43" spans="1:14" ht="22.5" customHeight="1" x14ac:dyDescent="0.2">
      <c r="A43" s="29" t="s">
        <v>73</v>
      </c>
      <c r="B43" s="29" t="s">
        <v>247</v>
      </c>
      <c r="C43" s="82">
        <v>71.782083660519106</v>
      </c>
      <c r="D43" s="82">
        <v>6.1239839555168825</v>
      </c>
      <c r="E43" s="82">
        <v>2.6992083872747723</v>
      </c>
      <c r="F43" s="82">
        <v>54.559846152448898</v>
      </c>
    </row>
    <row r="44" spans="1:14" ht="22.5" customHeight="1" x14ac:dyDescent="0.2">
      <c r="A44" s="29" t="s">
        <v>75</v>
      </c>
      <c r="B44" s="29" t="s">
        <v>248</v>
      </c>
      <c r="C44" s="82">
        <v>84.09226516455432</v>
      </c>
      <c r="D44" s="82">
        <v>14.592447712929641</v>
      </c>
      <c r="E44" s="82">
        <v>6.4724351953267618</v>
      </c>
      <c r="F44" s="82">
        <v>38.1648220829628</v>
      </c>
    </row>
    <row r="45" spans="1:14" ht="22.5" customHeight="1" x14ac:dyDescent="0.2">
      <c r="A45" s="29" t="s">
        <v>78</v>
      </c>
      <c r="B45" s="29" t="s">
        <v>249</v>
      </c>
      <c r="C45" s="82">
        <v>71.424999999999997</v>
      </c>
      <c r="D45" s="82">
        <v>9.2014787430683924</v>
      </c>
      <c r="E45" s="82">
        <v>3.1793900184842885</v>
      </c>
      <c r="F45" s="82">
        <v>52.033829187470758</v>
      </c>
    </row>
    <row r="46" spans="1:14" ht="22.5" customHeight="1" x14ac:dyDescent="0.2">
      <c r="A46" s="29" t="s">
        <v>77</v>
      </c>
      <c r="B46" s="29" t="s">
        <v>250</v>
      </c>
      <c r="C46" s="82">
        <v>77.257751616647326</v>
      </c>
      <c r="D46" s="82">
        <v>12.616398607196153</v>
      </c>
      <c r="E46" s="82">
        <v>4.7182888409882278</v>
      </c>
      <c r="F46" s="82">
        <v>47.73962607581683</v>
      </c>
    </row>
    <row r="47" spans="1:14" ht="22.5" customHeight="1" x14ac:dyDescent="0.2">
      <c r="A47" s="29" t="s">
        <v>79</v>
      </c>
      <c r="B47" s="29" t="s">
        <v>251</v>
      </c>
      <c r="C47" s="82">
        <v>83.711732027941252</v>
      </c>
      <c r="D47" s="82">
        <v>11.961003245146031</v>
      </c>
      <c r="E47" s="82">
        <v>4.3920026401188057</v>
      </c>
      <c r="F47" s="82">
        <v>37.49420858567315</v>
      </c>
    </row>
    <row r="48" spans="1:14" ht="22.5" customHeight="1" x14ac:dyDescent="0.2">
      <c r="A48" s="29" t="s">
        <v>76</v>
      </c>
      <c r="B48" s="29" t="s">
        <v>252</v>
      </c>
      <c r="C48" s="82">
        <v>70.050469861529905</v>
      </c>
      <c r="D48" s="82">
        <v>5.8498492344623676</v>
      </c>
      <c r="E48" s="82">
        <v>2.2825316900377648</v>
      </c>
      <c r="F48" s="82">
        <v>70.021625933954738</v>
      </c>
    </row>
    <row r="49" spans="1:7" ht="22.5" customHeight="1" x14ac:dyDescent="0.2">
      <c r="A49" s="29" t="s">
        <v>80</v>
      </c>
      <c r="B49" s="29" t="s">
        <v>253</v>
      </c>
      <c r="C49" s="82">
        <v>73.00369224628281</v>
      </c>
      <c r="D49" s="82">
        <v>9.9951102684362834</v>
      </c>
      <c r="E49" s="82">
        <v>2.8992116555234007</v>
      </c>
      <c r="F49" s="82">
        <v>78.778108509710648</v>
      </c>
    </row>
    <row r="50" spans="1:7" ht="22.5" customHeight="1" x14ac:dyDescent="0.2">
      <c r="A50" s="29" t="s">
        <v>82</v>
      </c>
      <c r="B50" s="29" t="s">
        <v>254</v>
      </c>
      <c r="C50" s="82">
        <v>82.434525907648919</v>
      </c>
      <c r="D50" s="82">
        <v>11.889760310186817</v>
      </c>
      <c r="E50" s="82">
        <v>2.8611209023616495</v>
      </c>
      <c r="F50" s="82">
        <v>50.297224611385779</v>
      </c>
    </row>
    <row r="51" spans="1:7" ht="22.5" customHeight="1" x14ac:dyDescent="0.2">
      <c r="A51" s="29" t="s">
        <v>81</v>
      </c>
      <c r="B51" s="29" t="s">
        <v>255</v>
      </c>
      <c r="C51" s="82">
        <v>56.748718103396271</v>
      </c>
      <c r="D51" s="82">
        <v>5.4716776256258672</v>
      </c>
      <c r="E51" s="82">
        <v>2.2189026965072087</v>
      </c>
      <c r="F51" s="82">
        <v>89.586055821155767</v>
      </c>
    </row>
    <row r="52" spans="1:7" ht="22.5" customHeight="1" x14ac:dyDescent="0.2">
      <c r="A52" s="29" t="s">
        <v>87</v>
      </c>
      <c r="B52" s="29" t="s">
        <v>256</v>
      </c>
      <c r="C52" s="82">
        <v>60.053750818105321</v>
      </c>
      <c r="D52" s="82">
        <v>4.1470304075463069</v>
      </c>
      <c r="E52" s="82">
        <v>2.2441953479674628</v>
      </c>
      <c r="F52" s="82">
        <v>48.139052916131938</v>
      </c>
    </row>
    <row r="53" spans="1:7" ht="22.5" customHeight="1" x14ac:dyDescent="0.2">
      <c r="A53" s="29" t="s">
        <v>154</v>
      </c>
      <c r="B53" s="29" t="s">
        <v>257</v>
      </c>
      <c r="C53" s="82">
        <v>51.880657154132138</v>
      </c>
      <c r="D53" s="82">
        <v>4.5088375184331317</v>
      </c>
      <c r="E53" s="82">
        <v>2.5393482459966354</v>
      </c>
      <c r="F53" s="82">
        <v>129.61456298873622</v>
      </c>
    </row>
    <row r="54" spans="1:7" ht="22.5" customHeight="1" x14ac:dyDescent="0.2">
      <c r="A54" s="29" t="s">
        <v>83</v>
      </c>
      <c r="B54" s="29" t="s">
        <v>258</v>
      </c>
      <c r="C54" s="82">
        <v>59.888216597097234</v>
      </c>
      <c r="D54" s="82">
        <v>4.8882165970972311</v>
      </c>
      <c r="E54" s="82">
        <v>3.4349174740550685</v>
      </c>
      <c r="F54" s="82">
        <v>63.174141833207806</v>
      </c>
    </row>
    <row r="55" spans="1:7" ht="22.5" customHeight="1" x14ac:dyDescent="0.2">
      <c r="A55" s="29" t="s">
        <v>84</v>
      </c>
      <c r="B55" s="29" t="s">
        <v>259</v>
      </c>
      <c r="C55" s="82">
        <v>51.188148018341657</v>
      </c>
      <c r="D55" s="82">
        <v>5.2217646543415404</v>
      </c>
      <c r="E55" s="82">
        <v>2.2657203773474692</v>
      </c>
      <c r="F55" s="82">
        <v>84.567076778748486</v>
      </c>
    </row>
    <row r="56" spans="1:7" ht="22.5" customHeight="1" x14ac:dyDescent="0.2">
      <c r="A56" s="29" t="s">
        <v>86</v>
      </c>
      <c r="B56" s="29" t="s">
        <v>260</v>
      </c>
      <c r="C56" s="82">
        <v>75.471257338551865</v>
      </c>
      <c r="D56" s="82">
        <v>11.175880626223092</v>
      </c>
      <c r="E56" s="82">
        <v>2</v>
      </c>
      <c r="F56" s="82">
        <v>49.655723519889982</v>
      </c>
    </row>
    <row r="57" spans="1:7" ht="22.5" customHeight="1" x14ac:dyDescent="0.2">
      <c r="A57" s="29" t="s">
        <v>206</v>
      </c>
      <c r="B57" s="29" t="s">
        <v>261</v>
      </c>
      <c r="C57" s="82">
        <v>61.905050274223036</v>
      </c>
      <c r="D57" s="82">
        <v>13.247143510054844</v>
      </c>
      <c r="E57" s="82">
        <v>6.2025822669104205</v>
      </c>
      <c r="F57" s="82">
        <v>169.91985691146044</v>
      </c>
    </row>
    <row r="58" spans="1:7" ht="22.5" customHeight="1" x14ac:dyDescent="0.2">
      <c r="A58" s="29" t="s">
        <v>85</v>
      </c>
      <c r="B58" s="29" t="s">
        <v>262</v>
      </c>
      <c r="C58" s="83">
        <v>59.275321579562835</v>
      </c>
      <c r="D58" s="83">
        <v>5.075604929387425</v>
      </c>
      <c r="E58" s="83">
        <v>2.3109651884501212</v>
      </c>
      <c r="F58" s="83">
        <v>80.107352630380262</v>
      </c>
    </row>
    <row r="59" spans="1:7" s="3" customFormat="1" ht="22.5" customHeight="1" x14ac:dyDescent="0.2">
      <c r="A59" s="3" t="s">
        <v>137</v>
      </c>
      <c r="C59" s="4"/>
      <c r="D59" s="4"/>
      <c r="E59" s="4"/>
      <c r="F59" s="4"/>
      <c r="G59" s="4"/>
    </row>
  </sheetData>
  <mergeCells count="5">
    <mergeCell ref="K12:M12"/>
    <mergeCell ref="A38:B38"/>
    <mergeCell ref="H12:J12"/>
    <mergeCell ref="C12:G12"/>
    <mergeCell ref="A13:B13"/>
  </mergeCells>
  <pageMargins left="0.70866141732283472" right="0.70866141732283472" top="0.74803149606299213" bottom="0.74803149606299213" header="0.31496062992125984" footer="0.31496062992125984"/>
  <pageSetup paperSize="9" scale="60" orientation="landscape" r:id="rId1"/>
  <headerFooter>
    <oddHeader xml:space="preserve">&amp;C&amp;A
</oddHeader>
    <oddFooter>&amp;CAnalyse de l'activité hospitalière 2015 - SSR</oddFooter>
  </headerFooter>
  <rowBreaks count="1" manualBreakCount="1">
    <brk id="36"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G56"/>
  <sheetViews>
    <sheetView showWhiteSpace="0" zoomScaleNormal="100" zoomScaleSheetLayoutView="80" workbookViewId="0">
      <selection activeCell="A9" sqref="A9"/>
    </sheetView>
  </sheetViews>
  <sheetFormatPr baseColWidth="10" defaultColWidth="9.140625" defaultRowHeight="12.75" x14ac:dyDescent="0.2"/>
  <cols>
    <col min="1" max="1" width="7.5703125" style="4" customWidth="1"/>
    <col min="2" max="2" width="63.7109375" style="4" customWidth="1"/>
    <col min="3" max="6" width="12.7109375" style="4" customWidth="1"/>
    <col min="7" max="7" width="11.42578125" style="4" customWidth="1"/>
    <col min="8" max="16384" width="9.140625" style="4"/>
  </cols>
  <sheetData>
    <row r="8" spans="1:6" x14ac:dyDescent="0.2">
      <c r="A8" s="77" t="s">
        <v>211</v>
      </c>
    </row>
    <row r="9" spans="1:6" s="23" customFormat="1" ht="13.5" customHeight="1" x14ac:dyDescent="0.2">
      <c r="B9" s="194"/>
      <c r="C9" s="210">
        <v>2015</v>
      </c>
      <c r="D9" s="211"/>
      <c r="E9" s="212"/>
    </row>
    <row r="10" spans="1:6" s="23" customFormat="1" ht="84" customHeight="1" x14ac:dyDescent="0.2">
      <c r="A10" s="221" t="s">
        <v>146</v>
      </c>
      <c r="B10" s="222"/>
      <c r="C10" s="160" t="s">
        <v>20</v>
      </c>
      <c r="D10" s="33" t="s">
        <v>21</v>
      </c>
      <c r="E10" s="33" t="s">
        <v>50</v>
      </c>
      <c r="F10" s="76" t="s">
        <v>207</v>
      </c>
    </row>
    <row r="11" spans="1:6" s="23" customFormat="1" x14ac:dyDescent="0.2">
      <c r="A11" s="192" t="s">
        <v>88</v>
      </c>
      <c r="B11" s="193" t="s">
        <v>263</v>
      </c>
      <c r="C11" s="54">
        <v>34748</v>
      </c>
      <c r="D11" s="56">
        <v>789456</v>
      </c>
      <c r="E11" s="56">
        <v>789456</v>
      </c>
      <c r="F11" s="37">
        <v>2.2881388502068657E-2</v>
      </c>
    </row>
    <row r="12" spans="1:6" s="23" customFormat="1" x14ac:dyDescent="0.2">
      <c r="A12" s="27" t="s">
        <v>89</v>
      </c>
      <c r="B12" s="34" t="s">
        <v>264</v>
      </c>
      <c r="C12" s="54">
        <v>26228</v>
      </c>
      <c r="D12" s="56">
        <v>744404</v>
      </c>
      <c r="E12" s="56">
        <v>744953</v>
      </c>
      <c r="F12" s="37">
        <v>2.1575612987289876E-2</v>
      </c>
    </row>
    <row r="13" spans="1:6" s="23" customFormat="1" x14ac:dyDescent="0.2">
      <c r="A13" s="27" t="s">
        <v>90</v>
      </c>
      <c r="B13" s="34" t="s">
        <v>265</v>
      </c>
      <c r="C13" s="54">
        <v>23030</v>
      </c>
      <c r="D13" s="56">
        <v>687708</v>
      </c>
      <c r="E13" s="56">
        <v>687708</v>
      </c>
      <c r="F13" s="37">
        <v>1.993235078836646E-2</v>
      </c>
    </row>
    <row r="14" spans="1:6" s="23" customFormat="1" x14ac:dyDescent="0.2">
      <c r="A14" s="27" t="s">
        <v>92</v>
      </c>
      <c r="B14" s="34" t="s">
        <v>266</v>
      </c>
      <c r="C14" s="54">
        <v>22202</v>
      </c>
      <c r="D14" s="56">
        <v>568787</v>
      </c>
      <c r="E14" s="56">
        <v>568787</v>
      </c>
      <c r="F14" s="37">
        <v>1.6485575284659468E-2</v>
      </c>
    </row>
    <row r="15" spans="1:6" s="23" customFormat="1" x14ac:dyDescent="0.2">
      <c r="A15" s="27" t="s">
        <v>91</v>
      </c>
      <c r="B15" s="34" t="s">
        <v>267</v>
      </c>
      <c r="C15" s="54">
        <v>17019</v>
      </c>
      <c r="D15" s="56">
        <v>550311</v>
      </c>
      <c r="E15" s="56">
        <v>550311</v>
      </c>
      <c r="F15" s="37">
        <v>1.5950071679690703E-2</v>
      </c>
    </row>
    <row r="16" spans="1:6" s="23" customFormat="1" x14ac:dyDescent="0.2">
      <c r="A16" s="27" t="s">
        <v>95</v>
      </c>
      <c r="B16" s="34" t="s">
        <v>268</v>
      </c>
      <c r="C16" s="54">
        <v>14257</v>
      </c>
      <c r="D16" s="56">
        <v>478052</v>
      </c>
      <c r="E16" s="56">
        <v>478052</v>
      </c>
      <c r="F16" s="37">
        <v>1.3855735514317359E-2</v>
      </c>
    </row>
    <row r="17" spans="1:7" s="23" customFormat="1" x14ac:dyDescent="0.2">
      <c r="A17" s="27" t="s">
        <v>96</v>
      </c>
      <c r="B17" s="34" t="s">
        <v>269</v>
      </c>
      <c r="C17" s="54">
        <v>9468</v>
      </c>
      <c r="D17" s="56">
        <v>463402</v>
      </c>
      <c r="E17" s="56">
        <v>463402</v>
      </c>
      <c r="F17" s="37">
        <v>1.3431123703709415E-2</v>
      </c>
    </row>
    <row r="18" spans="1:7" s="23" customFormat="1" x14ac:dyDescent="0.2">
      <c r="A18" s="27" t="s">
        <v>94</v>
      </c>
      <c r="B18" s="34" t="s">
        <v>270</v>
      </c>
      <c r="C18" s="54">
        <v>17161</v>
      </c>
      <c r="D18" s="56">
        <v>458335</v>
      </c>
      <c r="E18" s="56">
        <v>458335</v>
      </c>
      <c r="F18" s="37">
        <v>1.3284263086347609E-2</v>
      </c>
    </row>
    <row r="19" spans="1:7" s="23" customFormat="1" x14ac:dyDescent="0.2">
      <c r="A19" s="27" t="s">
        <v>93</v>
      </c>
      <c r="B19" s="34" t="s">
        <v>271</v>
      </c>
      <c r="C19" s="54">
        <v>21037</v>
      </c>
      <c r="D19" s="56">
        <v>455163</v>
      </c>
      <c r="E19" s="56">
        <v>455163</v>
      </c>
      <c r="F19" s="37">
        <v>1.3192326658822121E-2</v>
      </c>
    </row>
    <row r="20" spans="1:7" s="23" customFormat="1" x14ac:dyDescent="0.2">
      <c r="A20" s="27" t="s">
        <v>98</v>
      </c>
      <c r="B20" s="34" t="s">
        <v>272</v>
      </c>
      <c r="C20" s="54">
        <v>11887</v>
      </c>
      <c r="D20" s="56">
        <v>396583</v>
      </c>
      <c r="E20" s="56">
        <v>396583</v>
      </c>
      <c r="F20" s="37">
        <v>1.1494459091217109E-2</v>
      </c>
    </row>
    <row r="21" spans="1:7" s="23" customFormat="1" x14ac:dyDescent="0.2">
      <c r="A21" s="27" t="s">
        <v>97</v>
      </c>
      <c r="B21" s="34" t="s">
        <v>273</v>
      </c>
      <c r="C21" s="54">
        <v>11136</v>
      </c>
      <c r="D21" s="56">
        <v>387919</v>
      </c>
      <c r="E21" s="56">
        <v>387919</v>
      </c>
      <c r="F21" s="37">
        <v>1.1243343956260983E-2</v>
      </c>
    </row>
    <row r="22" spans="1:7" s="23" customFormat="1" ht="22.5" x14ac:dyDescent="0.2">
      <c r="A22" s="27" t="s">
        <v>100</v>
      </c>
      <c r="B22" s="34" t="s">
        <v>274</v>
      </c>
      <c r="C22" s="54">
        <v>9264</v>
      </c>
      <c r="D22" s="56">
        <v>385014</v>
      </c>
      <c r="E22" s="56">
        <v>385014</v>
      </c>
      <c r="F22" s="37">
        <v>1.1159146187672855E-2</v>
      </c>
    </row>
    <row r="23" spans="1:7" s="23" customFormat="1" x14ac:dyDescent="0.2">
      <c r="A23" s="27" t="s">
        <v>155</v>
      </c>
      <c r="B23" s="34" t="s">
        <v>275</v>
      </c>
      <c r="C23" s="88">
        <v>15594</v>
      </c>
      <c r="D23" s="90">
        <v>367886</v>
      </c>
      <c r="E23" s="90">
        <v>367886</v>
      </c>
      <c r="F23" s="37">
        <v>1.0662712666028289E-2</v>
      </c>
    </row>
    <row r="24" spans="1:7" s="23" customFormat="1" x14ac:dyDescent="0.2">
      <c r="A24" s="27" t="s">
        <v>99</v>
      </c>
      <c r="B24" s="34" t="s">
        <v>276</v>
      </c>
      <c r="C24" s="54">
        <v>11491</v>
      </c>
      <c r="D24" s="56">
        <v>361021</v>
      </c>
      <c r="E24" s="56">
        <v>361021</v>
      </c>
      <c r="F24" s="37">
        <v>1.0463739281739994E-2</v>
      </c>
    </row>
    <row r="25" spans="1:7" s="23" customFormat="1" x14ac:dyDescent="0.2">
      <c r="A25" s="27" t="s">
        <v>101</v>
      </c>
      <c r="B25" s="34" t="s">
        <v>277</v>
      </c>
      <c r="C25" s="54">
        <v>6724</v>
      </c>
      <c r="D25" s="56">
        <v>339948</v>
      </c>
      <c r="E25" s="56">
        <v>339948</v>
      </c>
      <c r="F25" s="37">
        <v>9.8529649005153364E-3</v>
      </c>
    </row>
    <row r="26" spans="1:7" s="23" customFormat="1" x14ac:dyDescent="0.2">
      <c r="A26" s="27" t="s">
        <v>156</v>
      </c>
      <c r="B26" s="34" t="s">
        <v>278</v>
      </c>
      <c r="C26" s="54">
        <v>6797</v>
      </c>
      <c r="D26" s="56">
        <v>325675</v>
      </c>
      <c r="E26" s="56">
        <v>325675</v>
      </c>
      <c r="F26" s="37">
        <v>9.4392799603919778E-3</v>
      </c>
    </row>
    <row r="27" spans="1:7" s="23" customFormat="1" x14ac:dyDescent="0.2">
      <c r="A27" s="27" t="s">
        <v>102</v>
      </c>
      <c r="B27" s="34" t="s">
        <v>279</v>
      </c>
      <c r="C27" s="54">
        <v>11480</v>
      </c>
      <c r="D27" s="56">
        <v>305154</v>
      </c>
      <c r="E27" s="56">
        <v>305154</v>
      </c>
      <c r="F27" s="37">
        <v>8.8445046043861327E-3</v>
      </c>
    </row>
    <row r="28" spans="1:7" s="23" customFormat="1" x14ac:dyDescent="0.2">
      <c r="A28" s="27" t="s">
        <v>209</v>
      </c>
      <c r="B28" s="34" t="s">
        <v>280</v>
      </c>
      <c r="C28" s="54">
        <v>6008</v>
      </c>
      <c r="D28" s="56">
        <v>287437</v>
      </c>
      <c r="E28" s="56">
        <v>287437</v>
      </c>
      <c r="F28" s="37">
        <v>8.3309996590932352E-3</v>
      </c>
    </row>
    <row r="29" spans="1:7" s="5" customFormat="1" x14ac:dyDescent="0.2">
      <c r="A29" s="27" t="s">
        <v>103</v>
      </c>
      <c r="B29" s="34" t="s">
        <v>281</v>
      </c>
      <c r="C29" s="54">
        <v>7478</v>
      </c>
      <c r="D29" s="56">
        <v>285825</v>
      </c>
      <c r="E29" s="56">
        <v>285825</v>
      </c>
      <c r="F29" s="37">
        <v>8.2842778680556912E-3</v>
      </c>
    </row>
    <row r="30" spans="1:7" s="5" customFormat="1" ht="22.5" x14ac:dyDescent="0.2">
      <c r="A30" s="27" t="s">
        <v>210</v>
      </c>
      <c r="B30" s="34" t="s">
        <v>282</v>
      </c>
      <c r="C30" s="55">
        <v>7346</v>
      </c>
      <c r="D30" s="57">
        <v>275052</v>
      </c>
      <c r="E30" s="57">
        <v>275296</v>
      </c>
      <c r="F30" s="46">
        <v>7.9720360226168251E-3</v>
      </c>
    </row>
    <row r="31" spans="1:7" x14ac:dyDescent="0.2">
      <c r="A31" s="3" t="s">
        <v>133</v>
      </c>
      <c r="G31" s="5"/>
    </row>
    <row r="35" spans="1:6" ht="48" customHeight="1" x14ac:dyDescent="0.2">
      <c r="A35" s="218" t="s">
        <v>140</v>
      </c>
      <c r="B35" s="219"/>
      <c r="C35" s="28" t="s">
        <v>34</v>
      </c>
      <c r="D35" s="28" t="s">
        <v>35</v>
      </c>
      <c r="E35" s="28" t="s">
        <v>36</v>
      </c>
      <c r="F35" s="28" t="s">
        <v>37</v>
      </c>
    </row>
    <row r="36" spans="1:6" ht="21" customHeight="1" x14ac:dyDescent="0.2">
      <c r="A36" s="29" t="s">
        <v>88</v>
      </c>
      <c r="B36" s="29" t="s">
        <v>263</v>
      </c>
      <c r="C36" s="84">
        <v>71.075868030543148</v>
      </c>
      <c r="D36" s="84">
        <v>6.3107621380204577</v>
      </c>
      <c r="E36" s="84">
        <v>2.3578446909667194</v>
      </c>
      <c r="F36" s="84">
        <v>74.184836630639154</v>
      </c>
    </row>
    <row r="37" spans="1:6" ht="21" customHeight="1" x14ac:dyDescent="0.2">
      <c r="A37" s="29" t="s">
        <v>89</v>
      </c>
      <c r="B37" s="29" t="s">
        <v>264</v>
      </c>
      <c r="C37" s="85">
        <v>76.641241013999249</v>
      </c>
      <c r="D37" s="85">
        <v>12.645175936435868</v>
      </c>
      <c r="E37" s="85">
        <v>4.8927355278093074</v>
      </c>
      <c r="F37" s="85">
        <v>14.892608800614706</v>
      </c>
    </row>
    <row r="38" spans="1:6" ht="21" customHeight="1" x14ac:dyDescent="0.2">
      <c r="A38" s="29" t="s">
        <v>90</v>
      </c>
      <c r="B38" s="29" t="s">
        <v>265</v>
      </c>
      <c r="C38" s="85">
        <v>46.963345783027883</v>
      </c>
      <c r="D38" s="85">
        <v>4.4047598367063321</v>
      </c>
      <c r="E38" s="85">
        <v>3.4234343785286199</v>
      </c>
      <c r="F38" s="85">
        <v>60.828620605250762</v>
      </c>
    </row>
    <row r="39" spans="1:6" ht="21" customHeight="1" x14ac:dyDescent="0.2">
      <c r="A39" s="29" t="s">
        <v>92</v>
      </c>
      <c r="B39" s="29" t="s">
        <v>266</v>
      </c>
      <c r="C39" s="85">
        <v>81.990178852998156</v>
      </c>
      <c r="D39" s="85">
        <v>7.6839663017524895</v>
      </c>
      <c r="E39" s="85">
        <v>3.0283822138126775</v>
      </c>
      <c r="F39" s="85">
        <v>32.641549817471407</v>
      </c>
    </row>
    <row r="40" spans="1:6" ht="21" customHeight="1" x14ac:dyDescent="0.2">
      <c r="A40" s="29" t="s">
        <v>91</v>
      </c>
      <c r="B40" s="29" t="s">
        <v>267</v>
      </c>
      <c r="C40" s="85">
        <v>83.402891226420635</v>
      </c>
      <c r="D40" s="85">
        <v>8.5895281189398833</v>
      </c>
      <c r="E40" s="85">
        <v>4.9347711112416999</v>
      </c>
      <c r="F40" s="85">
        <v>31.094868816617161</v>
      </c>
    </row>
    <row r="41" spans="1:6" ht="21" customHeight="1" x14ac:dyDescent="0.2">
      <c r="A41" s="29" t="s">
        <v>95</v>
      </c>
      <c r="B41" s="29" t="s">
        <v>268</v>
      </c>
      <c r="C41" s="85">
        <v>78.346744234947778</v>
      </c>
      <c r="D41" s="85">
        <v>10.268171304408776</v>
      </c>
      <c r="E41" s="85">
        <v>3.3705053620242515</v>
      </c>
      <c r="F41" s="85">
        <v>40.428022978550985</v>
      </c>
    </row>
    <row r="42" spans="1:6" ht="21" customHeight="1" x14ac:dyDescent="0.2">
      <c r="A42" s="29" t="s">
        <v>96</v>
      </c>
      <c r="B42" s="29" t="s">
        <v>269</v>
      </c>
      <c r="C42" s="85">
        <v>78.832806240775881</v>
      </c>
      <c r="D42" s="85">
        <v>12.594560404807083</v>
      </c>
      <c r="E42" s="85">
        <v>4.706304026987139</v>
      </c>
      <c r="F42" s="85">
        <v>45.633951670707354</v>
      </c>
    </row>
    <row r="43" spans="1:6" ht="21" customHeight="1" x14ac:dyDescent="0.2">
      <c r="A43" s="29" t="s">
        <v>94</v>
      </c>
      <c r="B43" s="29" t="s">
        <v>270</v>
      </c>
      <c r="C43" s="85">
        <v>73.431141221819885</v>
      </c>
      <c r="D43" s="85">
        <v>9.9970797803994866</v>
      </c>
      <c r="E43" s="85">
        <v>2.8909005957247986</v>
      </c>
      <c r="F43" s="85">
        <v>77.865514830692788</v>
      </c>
    </row>
    <row r="44" spans="1:6" ht="21" customHeight="1" x14ac:dyDescent="0.2">
      <c r="A44" s="29" t="s">
        <v>93</v>
      </c>
      <c r="B44" s="29" t="s">
        <v>271</v>
      </c>
      <c r="C44" s="85">
        <v>73.044576311417046</v>
      </c>
      <c r="D44" s="85">
        <v>6.2885354854023259</v>
      </c>
      <c r="E44" s="85">
        <v>2.3576074056491811</v>
      </c>
      <c r="F44" s="85">
        <v>62.205723129123513</v>
      </c>
    </row>
    <row r="45" spans="1:6" ht="21" customHeight="1" x14ac:dyDescent="0.2">
      <c r="A45" s="29" t="s">
        <v>98</v>
      </c>
      <c r="B45" s="29" t="s">
        <v>272</v>
      </c>
      <c r="C45" s="85">
        <v>85.392343289861174</v>
      </c>
      <c r="D45" s="85">
        <v>12.018174169120741</v>
      </c>
      <c r="E45" s="85">
        <v>4.3501893142616748</v>
      </c>
      <c r="F45" s="85">
        <v>32.254959558246377</v>
      </c>
    </row>
    <row r="46" spans="1:6" ht="21" customHeight="1" x14ac:dyDescent="0.2">
      <c r="A46" s="29" t="s">
        <v>97</v>
      </c>
      <c r="B46" s="29" t="s">
        <v>273</v>
      </c>
      <c r="C46" s="85">
        <v>84.285432718150872</v>
      </c>
      <c r="D46" s="85">
        <v>14.654900555456011</v>
      </c>
      <c r="E46" s="85">
        <v>6.5633399032431461</v>
      </c>
      <c r="F46" s="85">
        <v>32.41674753973281</v>
      </c>
    </row>
    <row r="47" spans="1:6" ht="21" customHeight="1" x14ac:dyDescent="0.2">
      <c r="A47" s="29" t="s">
        <v>100</v>
      </c>
      <c r="B47" s="29" t="s">
        <v>274</v>
      </c>
      <c r="C47" s="85">
        <v>83.098537005163507</v>
      </c>
      <c r="D47" s="85">
        <v>11.846170395869191</v>
      </c>
      <c r="E47" s="85">
        <v>2.8367039586919107</v>
      </c>
      <c r="F47" s="85">
        <v>48.716965933977377</v>
      </c>
    </row>
    <row r="48" spans="1:6" ht="21" customHeight="1" x14ac:dyDescent="0.2">
      <c r="A48" s="29" t="s">
        <v>155</v>
      </c>
      <c r="B48" s="29" t="s">
        <v>275</v>
      </c>
      <c r="C48" s="85">
        <v>53.914520583135314</v>
      </c>
      <c r="D48" s="85">
        <v>4.534326632843106</v>
      </c>
      <c r="E48" s="85">
        <v>2.8099672468049581</v>
      </c>
      <c r="F48" s="85">
        <v>106.1291227336052</v>
      </c>
    </row>
    <row r="49" spans="1:6" ht="21" customHeight="1" x14ac:dyDescent="0.2">
      <c r="A49" s="29" t="s">
        <v>99</v>
      </c>
      <c r="B49" s="29" t="s">
        <v>276</v>
      </c>
      <c r="C49" s="85">
        <v>60.611786148238153</v>
      </c>
      <c r="D49" s="85">
        <v>4.8290227391077938</v>
      </c>
      <c r="E49" s="85">
        <v>3.2395417462246137</v>
      </c>
      <c r="F49" s="85">
        <v>44.200596277689129</v>
      </c>
    </row>
    <row r="50" spans="1:6" ht="21" customHeight="1" x14ac:dyDescent="0.2">
      <c r="A50" s="29" t="s">
        <v>101</v>
      </c>
      <c r="B50" s="29" t="s">
        <v>277</v>
      </c>
      <c r="C50" s="85">
        <v>77.19258266309204</v>
      </c>
      <c r="D50" s="85">
        <v>11.193774203157581</v>
      </c>
      <c r="E50" s="85">
        <v>2</v>
      </c>
      <c r="F50" s="85">
        <v>46.637736159974843</v>
      </c>
    </row>
    <row r="51" spans="1:6" ht="21" customHeight="1" x14ac:dyDescent="0.2">
      <c r="A51" s="29" t="s">
        <v>156</v>
      </c>
      <c r="B51" s="29" t="s">
        <v>278</v>
      </c>
      <c r="C51" s="85">
        <v>84.016031769377847</v>
      </c>
      <c r="D51" s="85">
        <v>8.7955581703191648</v>
      </c>
      <c r="E51" s="85">
        <v>5.2187086336225912</v>
      </c>
      <c r="F51" s="85">
        <v>27.967807511097675</v>
      </c>
    </row>
    <row r="52" spans="1:6" ht="21" customHeight="1" x14ac:dyDescent="0.2">
      <c r="A52" s="29" t="s">
        <v>102</v>
      </c>
      <c r="B52" s="29" t="s">
        <v>279</v>
      </c>
      <c r="C52" s="85">
        <v>76.02562761506276</v>
      </c>
      <c r="D52" s="85">
        <v>10.1043410041841</v>
      </c>
      <c r="E52" s="85">
        <v>2.8649755927475593</v>
      </c>
      <c r="F52" s="85">
        <v>64.550801304351339</v>
      </c>
    </row>
    <row r="53" spans="1:6" ht="21" customHeight="1" x14ac:dyDescent="0.2">
      <c r="A53" s="29" t="s">
        <v>209</v>
      </c>
      <c r="B53" s="29" t="s">
        <v>280</v>
      </c>
      <c r="C53" s="85">
        <v>84.939946914399471</v>
      </c>
      <c r="D53" s="85">
        <v>14.739880557398806</v>
      </c>
      <c r="E53" s="85">
        <v>6.6103185136031852</v>
      </c>
      <c r="F53" s="85">
        <v>32.605609559524666</v>
      </c>
    </row>
    <row r="54" spans="1:6" ht="21" customHeight="1" x14ac:dyDescent="0.2">
      <c r="A54" s="29" t="s">
        <v>103</v>
      </c>
      <c r="B54" s="29" t="s">
        <v>281</v>
      </c>
      <c r="C54" s="85">
        <v>64.23008140931536</v>
      </c>
      <c r="D54" s="85">
        <v>6.1605498465234216</v>
      </c>
      <c r="E54" s="85">
        <v>2.4964633658080877</v>
      </c>
      <c r="F54" s="85">
        <v>57.960819017043946</v>
      </c>
    </row>
    <row r="55" spans="1:6" ht="21" customHeight="1" x14ac:dyDescent="0.2">
      <c r="A55" s="29" t="s">
        <v>210</v>
      </c>
      <c r="B55" s="29" t="s">
        <v>282</v>
      </c>
      <c r="C55" s="86">
        <v>85.243610438525693</v>
      </c>
      <c r="D55" s="86">
        <v>14.347861178369653</v>
      </c>
      <c r="E55" s="86">
        <v>5.3899650255582463</v>
      </c>
      <c r="F55" s="86">
        <v>44.056825812939401</v>
      </c>
    </row>
    <row r="56" spans="1:6" s="3" customFormat="1" ht="11.25" x14ac:dyDescent="0.2">
      <c r="A56" s="3" t="s">
        <v>137</v>
      </c>
    </row>
  </sheetData>
  <mergeCells count="3">
    <mergeCell ref="C9:E9"/>
    <mergeCell ref="A35:B35"/>
    <mergeCell ref="A10:B10"/>
  </mergeCells>
  <pageMargins left="0.70866141732283472" right="0.70866141732283472" top="0.74803149606299213" bottom="0.74803149606299213" header="0.31496062992125984" footer="0.31496062992125984"/>
  <pageSetup paperSize="9" scale="60" orientation="landscape" r:id="rId1"/>
  <headerFooter>
    <oddHeader xml:space="preserve">&amp;C&amp;A
</oddHeader>
    <oddFooter>&amp;CAnalyse de l'activité hospitalière 2015 - SSR</oddFooter>
  </headerFooter>
  <rowBreaks count="1" manualBreakCount="1">
    <brk id="33" max="6"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M55"/>
  <sheetViews>
    <sheetView zoomScaleNormal="100" zoomScaleSheetLayoutView="80" workbookViewId="0">
      <selection activeCell="A9" sqref="A9:B9"/>
    </sheetView>
  </sheetViews>
  <sheetFormatPr baseColWidth="10" defaultColWidth="9.140625" defaultRowHeight="12.75" x14ac:dyDescent="0.2"/>
  <cols>
    <col min="1" max="1" width="7.5703125" style="4" customWidth="1"/>
    <col min="2" max="2" width="71.5703125" style="4" customWidth="1"/>
    <col min="3" max="6" width="12.7109375" style="4" customWidth="1"/>
    <col min="7" max="7" width="12" style="5" customWidth="1"/>
    <col min="8" max="9" width="9.7109375" style="5" customWidth="1"/>
    <col min="10" max="11" width="10.7109375" style="5" customWidth="1"/>
    <col min="12" max="13" width="9.7109375" style="5" customWidth="1"/>
    <col min="14" max="16384" width="9.140625" style="4"/>
  </cols>
  <sheetData>
    <row r="8" spans="1:11" x14ac:dyDescent="0.2">
      <c r="A8" s="77" t="s">
        <v>169</v>
      </c>
      <c r="H8" s="23"/>
      <c r="I8" s="23"/>
      <c r="J8" s="23"/>
      <c r="K8" s="23"/>
    </row>
    <row r="9" spans="1:11" s="23" customFormat="1" ht="83.25" customHeight="1" x14ac:dyDescent="0.2">
      <c r="A9" s="223" t="s">
        <v>140</v>
      </c>
      <c r="B9" s="224"/>
      <c r="C9" s="93" t="s">
        <v>168</v>
      </c>
      <c r="D9" s="33" t="s">
        <v>208</v>
      </c>
    </row>
    <row r="10" spans="1:11" s="23" customFormat="1" ht="22.5" x14ac:dyDescent="0.2">
      <c r="A10" s="27" t="s">
        <v>106</v>
      </c>
      <c r="B10" s="34" t="s">
        <v>283</v>
      </c>
      <c r="C10" s="43">
        <v>220925</v>
      </c>
      <c r="D10" s="37">
        <v>5.9866844539685819E-2</v>
      </c>
    </row>
    <row r="11" spans="1:11" s="23" customFormat="1" ht="22.5" x14ac:dyDescent="0.2">
      <c r="A11" s="27" t="s">
        <v>105</v>
      </c>
      <c r="B11" s="34" t="s">
        <v>284</v>
      </c>
      <c r="C11" s="43">
        <v>192188</v>
      </c>
      <c r="D11" s="37">
        <v>5.2079615789942912E-2</v>
      </c>
    </row>
    <row r="12" spans="1:11" s="23" customFormat="1" x14ac:dyDescent="0.2">
      <c r="A12" s="27" t="s">
        <v>104</v>
      </c>
      <c r="B12" s="34" t="s">
        <v>285</v>
      </c>
      <c r="C12" s="43">
        <v>191492</v>
      </c>
      <c r="D12" s="37">
        <v>5.1891011857388328E-2</v>
      </c>
    </row>
    <row r="13" spans="1:11" s="23" customFormat="1" x14ac:dyDescent="0.2">
      <c r="A13" s="27" t="s">
        <v>107</v>
      </c>
      <c r="B13" s="34" t="s">
        <v>286</v>
      </c>
      <c r="C13" s="43">
        <v>159101</v>
      </c>
      <c r="D13" s="37">
        <v>4.3113612461733862E-2</v>
      </c>
    </row>
    <row r="14" spans="1:11" s="23" customFormat="1" ht="22.5" x14ac:dyDescent="0.2">
      <c r="A14" s="27" t="s">
        <v>108</v>
      </c>
      <c r="B14" s="34" t="s">
        <v>287</v>
      </c>
      <c r="C14" s="43">
        <v>129885</v>
      </c>
      <c r="D14" s="37">
        <v>3.5196583017028819E-2</v>
      </c>
    </row>
    <row r="15" spans="1:11" s="23" customFormat="1" ht="22.5" x14ac:dyDescent="0.2">
      <c r="A15" s="27" t="s">
        <v>109</v>
      </c>
      <c r="B15" s="34" t="s">
        <v>288</v>
      </c>
      <c r="C15" s="43">
        <v>111413</v>
      </c>
      <c r="D15" s="37">
        <v>3.0190991289804306E-2</v>
      </c>
    </row>
    <row r="16" spans="1:11" s="23" customFormat="1" x14ac:dyDescent="0.2">
      <c r="A16" s="27" t="s">
        <v>112</v>
      </c>
      <c r="B16" s="34" t="s">
        <v>289</v>
      </c>
      <c r="C16" s="43">
        <v>101407</v>
      </c>
      <c r="D16" s="37">
        <v>2.7479538776670451E-2</v>
      </c>
    </row>
    <row r="17" spans="1:13" s="23" customFormat="1" x14ac:dyDescent="0.2">
      <c r="A17" s="27" t="s">
        <v>111</v>
      </c>
      <c r="B17" s="34" t="s">
        <v>290</v>
      </c>
      <c r="C17" s="43">
        <v>90895</v>
      </c>
      <c r="D17" s="37">
        <v>2.4630969036708125E-2</v>
      </c>
    </row>
    <row r="18" spans="1:13" s="23" customFormat="1" x14ac:dyDescent="0.2">
      <c r="A18" s="27" t="s">
        <v>114</v>
      </c>
      <c r="B18" s="34" t="s">
        <v>291</v>
      </c>
      <c r="C18" s="43">
        <v>86862</v>
      </c>
      <c r="D18" s="37">
        <v>2.3538095962006064E-2</v>
      </c>
    </row>
    <row r="19" spans="1:13" s="23" customFormat="1" x14ac:dyDescent="0.2">
      <c r="A19" s="27" t="s">
        <v>110</v>
      </c>
      <c r="B19" s="34" t="s">
        <v>292</v>
      </c>
      <c r="C19" s="43">
        <v>86759</v>
      </c>
      <c r="D19" s="37">
        <v>2.3510184747849279E-2</v>
      </c>
    </row>
    <row r="20" spans="1:13" s="23" customFormat="1" x14ac:dyDescent="0.2">
      <c r="A20" s="27" t="s">
        <v>214</v>
      </c>
      <c r="B20" s="34" t="s">
        <v>293</v>
      </c>
      <c r="C20" s="43">
        <v>86263</v>
      </c>
      <c r="D20" s="37">
        <v>2.3375777347637967E-2</v>
      </c>
    </row>
    <row r="21" spans="1:13" s="23" customFormat="1" ht="22.5" x14ac:dyDescent="0.2">
      <c r="A21" s="27" t="s">
        <v>116</v>
      </c>
      <c r="B21" s="34" t="s">
        <v>294</v>
      </c>
      <c r="C21" s="43">
        <v>85955</v>
      </c>
      <c r="D21" s="37">
        <v>2.329231468782933E-2</v>
      </c>
    </row>
    <row r="22" spans="1:13" s="23" customFormat="1" ht="22.5" x14ac:dyDescent="0.2">
      <c r="A22" s="27" t="s">
        <v>115</v>
      </c>
      <c r="B22" s="34" t="s">
        <v>295</v>
      </c>
      <c r="C22" s="43">
        <v>85532</v>
      </c>
      <c r="D22" s="37">
        <v>2.3177689021923312E-2</v>
      </c>
    </row>
    <row r="23" spans="1:13" s="23" customFormat="1" x14ac:dyDescent="0.2">
      <c r="A23" s="27" t="s">
        <v>113</v>
      </c>
      <c r="B23" s="34" t="s">
        <v>296</v>
      </c>
      <c r="C23" s="43">
        <v>83711</v>
      </c>
      <c r="D23" s="37">
        <v>2.2684229594937828E-2</v>
      </c>
    </row>
    <row r="24" spans="1:13" s="23" customFormat="1" ht="22.5" x14ac:dyDescent="0.2">
      <c r="A24" s="27" t="s">
        <v>117</v>
      </c>
      <c r="B24" s="34" t="s">
        <v>297</v>
      </c>
      <c r="C24" s="96">
        <v>66295</v>
      </c>
      <c r="D24" s="37">
        <v>1.7964795558485781E-2</v>
      </c>
    </row>
    <row r="25" spans="1:13" s="23" customFormat="1" x14ac:dyDescent="0.2">
      <c r="A25" s="27" t="s">
        <v>215</v>
      </c>
      <c r="B25" s="34" t="s">
        <v>298</v>
      </c>
      <c r="C25" s="43">
        <v>53495</v>
      </c>
      <c r="D25" s="37">
        <v>1.4496217488516433E-2</v>
      </c>
    </row>
    <row r="26" spans="1:13" s="23" customFormat="1" x14ac:dyDescent="0.2">
      <c r="A26" s="27" t="s">
        <v>121</v>
      </c>
      <c r="B26" s="34" t="s">
        <v>299</v>
      </c>
      <c r="C26" s="43">
        <v>51688</v>
      </c>
      <c r="D26" s="37">
        <v>1.4006551818794979E-2</v>
      </c>
    </row>
    <row r="27" spans="1:13" s="23" customFormat="1" x14ac:dyDescent="0.2">
      <c r="A27" s="27" t="s">
        <v>118</v>
      </c>
      <c r="B27" s="34" t="s">
        <v>300</v>
      </c>
      <c r="C27" s="43">
        <v>51530</v>
      </c>
      <c r="D27" s="37">
        <v>1.3963736558243794E-2</v>
      </c>
    </row>
    <row r="28" spans="1:13" s="5" customFormat="1" x14ac:dyDescent="0.2">
      <c r="A28" s="27" t="s">
        <v>120</v>
      </c>
      <c r="B28" s="34" t="s">
        <v>301</v>
      </c>
      <c r="C28" s="43">
        <v>49504</v>
      </c>
      <c r="D28" s="37">
        <v>1.3414725685606458E-2</v>
      </c>
    </row>
    <row r="29" spans="1:13" s="5" customFormat="1" ht="22.5" x14ac:dyDescent="0.2">
      <c r="A29" s="58" t="s">
        <v>119</v>
      </c>
      <c r="B29" s="34" t="s">
        <v>302</v>
      </c>
      <c r="C29" s="45">
        <v>49431</v>
      </c>
      <c r="D29" s="46">
        <v>1.3394943951301164E-2</v>
      </c>
    </row>
    <row r="30" spans="1:13" x14ac:dyDescent="0.2">
      <c r="A30" s="3" t="s">
        <v>133</v>
      </c>
      <c r="F30" s="5"/>
      <c r="M30" s="4"/>
    </row>
    <row r="34" spans="1:6" ht="45" x14ac:dyDescent="0.2">
      <c r="A34" s="223" t="s">
        <v>140</v>
      </c>
      <c r="B34" s="224"/>
      <c r="C34" s="28" t="s">
        <v>34</v>
      </c>
      <c r="D34" s="28" t="s">
        <v>35</v>
      </c>
      <c r="E34" s="28" t="s">
        <v>36</v>
      </c>
      <c r="F34" s="28" t="s">
        <v>37</v>
      </c>
    </row>
    <row r="35" spans="1:6" ht="22.5" x14ac:dyDescent="0.2">
      <c r="A35" s="29" t="s">
        <v>106</v>
      </c>
      <c r="B35" s="29" t="s">
        <v>283</v>
      </c>
      <c r="C35" s="81">
        <v>59.074508010226822</v>
      </c>
      <c r="D35" s="81">
        <v>4.0436868153777592</v>
      </c>
      <c r="E35" s="81">
        <v>2.2035512396500363</v>
      </c>
      <c r="F35" s="81">
        <v>48.740839255975771</v>
      </c>
    </row>
    <row r="36" spans="1:6" ht="22.5" x14ac:dyDescent="0.2">
      <c r="A36" s="29" t="s">
        <v>105</v>
      </c>
      <c r="B36" s="29" t="s">
        <v>284</v>
      </c>
      <c r="C36" s="82">
        <v>49.305280659962591</v>
      </c>
      <c r="D36" s="82">
        <v>4.1956865817199311</v>
      </c>
      <c r="E36" s="82">
        <v>2</v>
      </c>
      <c r="F36" s="82">
        <v>124.04357330519451</v>
      </c>
    </row>
    <row r="37" spans="1:6" x14ac:dyDescent="0.2">
      <c r="A37" s="29" t="s">
        <v>104</v>
      </c>
      <c r="B37" s="29" t="s">
        <v>285</v>
      </c>
      <c r="C37" s="82">
        <v>55.548561464690493</v>
      </c>
      <c r="D37" s="82">
        <v>5.1081952920662594</v>
      </c>
      <c r="E37" s="82">
        <v>2.1559721011333917</v>
      </c>
      <c r="F37" s="82">
        <v>91.973609415867202</v>
      </c>
    </row>
    <row r="38" spans="1:6" x14ac:dyDescent="0.2">
      <c r="A38" s="29" t="s">
        <v>107</v>
      </c>
      <c r="B38" s="29" t="s">
        <v>286</v>
      </c>
      <c r="C38" s="82">
        <v>66.766867723383371</v>
      </c>
      <c r="D38" s="82">
        <v>4.9950303588962583</v>
      </c>
      <c r="E38" s="82">
        <v>2.1351822535719296</v>
      </c>
      <c r="F38" s="82">
        <v>89.505369416669353</v>
      </c>
    </row>
    <row r="39" spans="1:6" ht="22.5" x14ac:dyDescent="0.2">
      <c r="A39" s="29" t="s">
        <v>108</v>
      </c>
      <c r="B39" s="29" t="s">
        <v>287</v>
      </c>
      <c r="C39" s="82">
        <v>32.931040887261538</v>
      </c>
      <c r="D39" s="82">
        <v>4.6724773806680995</v>
      </c>
      <c r="E39" s="82">
        <v>2.0769720608135001</v>
      </c>
      <c r="F39" s="82">
        <v>118.02746159356829</v>
      </c>
    </row>
    <row r="40" spans="1:6" ht="22.5" x14ac:dyDescent="0.2">
      <c r="A40" s="29" t="s">
        <v>109</v>
      </c>
      <c r="B40" s="29" t="s">
        <v>288</v>
      </c>
      <c r="C40" s="82">
        <v>58.847277377667091</v>
      </c>
      <c r="D40" s="82">
        <v>4.0691032285566848</v>
      </c>
      <c r="E40" s="82">
        <v>2.1974602319894103</v>
      </c>
      <c r="F40" s="82">
        <v>147.15632174882006</v>
      </c>
    </row>
    <row r="41" spans="1:6" x14ac:dyDescent="0.2">
      <c r="A41" s="29" t="s">
        <v>112</v>
      </c>
      <c r="B41" s="29" t="s">
        <v>289</v>
      </c>
      <c r="C41" s="82">
        <v>80.463034541158478</v>
      </c>
      <c r="D41" s="82">
        <v>6.6028108226231614</v>
      </c>
      <c r="E41" s="82">
        <v>4.457298168458145</v>
      </c>
      <c r="F41" s="82">
        <v>87.503315486840535</v>
      </c>
    </row>
    <row r="42" spans="1:6" x14ac:dyDescent="0.2">
      <c r="A42" s="29" t="s">
        <v>111</v>
      </c>
      <c r="B42" s="29" t="s">
        <v>290</v>
      </c>
      <c r="C42" s="82">
        <v>55.953478600156075</v>
      </c>
      <c r="D42" s="82">
        <v>4.7893931208355847</v>
      </c>
      <c r="E42" s="82">
        <v>2.2427516657662525</v>
      </c>
      <c r="F42" s="82">
        <v>87.356270384377282</v>
      </c>
    </row>
    <row r="43" spans="1:6" x14ac:dyDescent="0.2">
      <c r="A43" s="29" t="s">
        <v>114</v>
      </c>
      <c r="B43" s="29" t="s">
        <v>291</v>
      </c>
      <c r="C43" s="82">
        <v>42.932971779300487</v>
      </c>
      <c r="D43" s="82">
        <v>4.5846783359854513</v>
      </c>
      <c r="E43" s="82">
        <v>2.246809339785016</v>
      </c>
      <c r="F43" s="82">
        <v>83.79967200337741</v>
      </c>
    </row>
    <row r="44" spans="1:6" x14ac:dyDescent="0.2">
      <c r="A44" s="29" t="s">
        <v>110</v>
      </c>
      <c r="B44" s="29" t="s">
        <v>292</v>
      </c>
      <c r="C44" s="82">
        <v>42.926684696032304</v>
      </c>
      <c r="D44" s="82">
        <v>4.7968732634386697</v>
      </c>
      <c r="E44" s="82">
        <v>2.2404327047753121</v>
      </c>
      <c r="F44" s="82">
        <v>102.47202608083603</v>
      </c>
    </row>
    <row r="45" spans="1:6" x14ac:dyDescent="0.2">
      <c r="A45" s="29" t="s">
        <v>214</v>
      </c>
      <c r="B45" s="29" t="s">
        <v>293</v>
      </c>
      <c r="C45" s="82">
        <v>55.824039487726786</v>
      </c>
      <c r="D45" s="82">
        <v>5.3577241195304159</v>
      </c>
      <c r="E45" s="82">
        <v>2.8270410885805761</v>
      </c>
      <c r="F45" s="82">
        <v>172.50263974119494</v>
      </c>
    </row>
    <row r="46" spans="1:6" ht="22.5" x14ac:dyDescent="0.2">
      <c r="A46" s="29" t="s">
        <v>116</v>
      </c>
      <c r="B46" s="29" t="s">
        <v>294</v>
      </c>
      <c r="C46" s="82">
        <v>52.614426402485492</v>
      </c>
      <c r="D46" s="82">
        <v>4.284776364382437</v>
      </c>
      <c r="E46" s="82">
        <v>2</v>
      </c>
      <c r="F46" s="82">
        <v>34.41062586708879</v>
      </c>
    </row>
    <row r="47" spans="1:6" ht="22.5" x14ac:dyDescent="0.2">
      <c r="A47" s="29" t="s">
        <v>115</v>
      </c>
      <c r="B47" s="29" t="s">
        <v>295</v>
      </c>
      <c r="C47" s="82">
        <v>52.467610146862484</v>
      </c>
      <c r="D47" s="82">
        <v>5.1763951935914552</v>
      </c>
      <c r="E47" s="82">
        <v>2.4540453938584781</v>
      </c>
      <c r="F47" s="82">
        <v>95.760028037383236</v>
      </c>
    </row>
    <row r="48" spans="1:6" x14ac:dyDescent="0.2">
      <c r="A48" s="29" t="s">
        <v>113</v>
      </c>
      <c r="B48" s="29" t="s">
        <v>296</v>
      </c>
      <c r="C48" s="82">
        <v>47.217371217371216</v>
      </c>
      <c r="D48" s="82">
        <v>4.919072919072919</v>
      </c>
      <c r="E48" s="82">
        <v>2.1876106876106878</v>
      </c>
      <c r="F48" s="82">
        <v>93.019144785811591</v>
      </c>
    </row>
    <row r="49" spans="1:7" ht="22.5" x14ac:dyDescent="0.2">
      <c r="A49" s="29" t="s">
        <v>117</v>
      </c>
      <c r="B49" s="29" t="s">
        <v>297</v>
      </c>
      <c r="C49" s="82">
        <v>62.913816180844734</v>
      </c>
      <c r="D49" s="82">
        <v>4</v>
      </c>
      <c r="E49" s="82">
        <v>2</v>
      </c>
      <c r="F49" s="82">
        <v>91.264966909577453</v>
      </c>
    </row>
    <row r="50" spans="1:7" x14ac:dyDescent="0.2">
      <c r="A50" s="29" t="s">
        <v>215</v>
      </c>
      <c r="B50" s="29" t="s">
        <v>298</v>
      </c>
      <c r="C50" s="82">
        <v>50.900281812269675</v>
      </c>
      <c r="D50" s="82">
        <v>4.4923972623950945</v>
      </c>
      <c r="E50" s="82">
        <v>2.4019076522870151</v>
      </c>
      <c r="F50" s="82">
        <v>141.10991917252656</v>
      </c>
    </row>
    <row r="51" spans="1:7" x14ac:dyDescent="0.2">
      <c r="A51" s="29" t="s">
        <v>121</v>
      </c>
      <c r="B51" s="29" t="s">
        <v>299</v>
      </c>
      <c r="C51" s="82">
        <v>49.757035734123313</v>
      </c>
      <c r="D51" s="82">
        <v>5.0795685984077021</v>
      </c>
      <c r="E51" s="82">
        <v>2.6516848731716349</v>
      </c>
      <c r="F51" s="82">
        <v>102.56769348268831</v>
      </c>
    </row>
    <row r="52" spans="1:7" x14ac:dyDescent="0.2">
      <c r="A52" s="29" t="s">
        <v>118</v>
      </c>
      <c r="B52" s="29" t="s">
        <v>300</v>
      </c>
      <c r="C52" s="82">
        <v>52.3960372403915</v>
      </c>
      <c r="D52" s="82">
        <v>4.7900453568870853</v>
      </c>
      <c r="E52" s="82">
        <v>2.236751014561948</v>
      </c>
      <c r="F52" s="82">
        <v>93.25644246836913</v>
      </c>
    </row>
    <row r="53" spans="1:7" x14ac:dyDescent="0.2">
      <c r="A53" s="29" t="s">
        <v>120</v>
      </c>
      <c r="B53" s="29" t="s">
        <v>301</v>
      </c>
      <c r="C53" s="82">
        <v>60.001536375960235</v>
      </c>
      <c r="D53" s="82">
        <v>4.2170808856755535</v>
      </c>
      <c r="E53" s="82">
        <v>2.2887031179394488</v>
      </c>
      <c r="F53" s="82">
        <v>79.572065823166511</v>
      </c>
    </row>
    <row r="54" spans="1:7" ht="22.5" x14ac:dyDescent="0.2">
      <c r="A54" s="29" t="s">
        <v>119</v>
      </c>
      <c r="B54" s="29" t="s">
        <v>302</v>
      </c>
      <c r="C54" s="83">
        <v>32.92710025339484</v>
      </c>
      <c r="D54" s="83">
        <v>4.6731856279643944</v>
      </c>
      <c r="E54" s="83">
        <v>2.0836852706126958</v>
      </c>
      <c r="F54" s="83">
        <v>36.863876074762324</v>
      </c>
    </row>
    <row r="55" spans="1:7" s="3" customFormat="1" x14ac:dyDescent="0.2">
      <c r="A55" s="3" t="s">
        <v>137</v>
      </c>
      <c r="C55" s="4"/>
      <c r="D55" s="4"/>
      <c r="E55" s="4"/>
      <c r="F55" s="4"/>
      <c r="G55" s="5"/>
    </row>
  </sheetData>
  <mergeCells count="2">
    <mergeCell ref="A9:B9"/>
    <mergeCell ref="A34:B34"/>
  </mergeCells>
  <pageMargins left="0.70866141732283472" right="0.70866141732283472" top="0.74803149606299213" bottom="0.74803149606299213" header="0.31496062992125984" footer="0.31496062992125984"/>
  <pageSetup paperSize="9" scale="60" orientation="landscape" r:id="rId1"/>
  <headerFooter>
    <oddHeader xml:space="preserve">&amp;C&amp;A
</oddHeader>
    <oddFooter>&amp;CAnalyse de l'activité hospitalière 2015 - SSR</oddFooter>
  </headerFooter>
  <rowBreaks count="1" manualBreakCount="1">
    <brk id="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8:Y44"/>
  <sheetViews>
    <sheetView zoomScaleNormal="100" zoomScaleSheetLayoutView="80" workbookViewId="0">
      <selection activeCell="A10" sqref="A10"/>
    </sheetView>
  </sheetViews>
  <sheetFormatPr baseColWidth="10" defaultColWidth="9.140625" defaultRowHeight="12.75" x14ac:dyDescent="0.2"/>
  <cols>
    <col min="1" max="1" width="24.5703125" style="4" customWidth="1"/>
    <col min="2" max="7" width="10.7109375" style="4" customWidth="1"/>
    <col min="8" max="12" width="9.7109375" style="5" customWidth="1"/>
    <col min="13" max="13" width="10.28515625" style="5" customWidth="1"/>
    <col min="14" max="17" width="9.7109375" style="5" customWidth="1"/>
    <col min="18" max="19" width="10.7109375" style="5" customWidth="1"/>
    <col min="20" max="21" width="9.7109375" style="5" customWidth="1"/>
    <col min="22" max="22" width="9.42578125" style="4" bestFit="1" customWidth="1"/>
    <col min="23" max="16384" width="9.140625" style="4"/>
  </cols>
  <sheetData>
    <row r="8" spans="1:25" x14ac:dyDescent="0.2">
      <c r="A8" s="11"/>
      <c r="B8" s="7"/>
      <c r="C8" s="7"/>
      <c r="D8" s="7"/>
      <c r="E8" s="7"/>
      <c r="F8" s="7"/>
      <c r="G8" s="7"/>
      <c r="H8" s="7"/>
      <c r="I8" s="7"/>
      <c r="J8" s="7"/>
      <c r="K8" s="8"/>
      <c r="L8" s="9"/>
      <c r="M8" s="7"/>
      <c r="N8" s="7"/>
      <c r="O8" s="7"/>
      <c r="P8" s="7"/>
      <c r="Q8" s="7"/>
      <c r="R8" s="4"/>
      <c r="S8" s="4"/>
      <c r="T8" s="4"/>
      <c r="U8" s="4"/>
    </row>
    <row r="9" spans="1:25" ht="15.75" customHeight="1" x14ac:dyDescent="0.2">
      <c r="A9" s="184"/>
      <c r="B9" s="200">
        <v>2015</v>
      </c>
      <c r="C9" s="200"/>
      <c r="D9" s="200"/>
      <c r="E9" s="200"/>
      <c r="F9" s="200"/>
      <c r="G9" s="200" t="s">
        <v>152</v>
      </c>
      <c r="H9" s="200"/>
      <c r="I9" s="200"/>
      <c r="J9" s="200" t="s">
        <v>162</v>
      </c>
      <c r="K9" s="200"/>
      <c r="L9" s="200"/>
      <c r="M9" s="14"/>
      <c r="U9" s="4"/>
    </row>
    <row r="10" spans="1:25" ht="67.5" x14ac:dyDescent="0.2">
      <c r="A10" s="17" t="s">
        <v>142</v>
      </c>
      <c r="B10" s="161" t="s">
        <v>20</v>
      </c>
      <c r="C10" s="161" t="s">
        <v>21</v>
      </c>
      <c r="D10" s="161" t="s">
        <v>22</v>
      </c>
      <c r="E10" s="161" t="s">
        <v>50</v>
      </c>
      <c r="F10" s="161" t="s">
        <v>51</v>
      </c>
      <c r="G10" s="161" t="s">
        <v>21</v>
      </c>
      <c r="H10" s="161" t="s">
        <v>22</v>
      </c>
      <c r="I10" s="161" t="s">
        <v>50</v>
      </c>
      <c r="J10" s="161" t="s">
        <v>21</v>
      </c>
      <c r="K10" s="161" t="s">
        <v>22</v>
      </c>
      <c r="L10" s="161" t="s">
        <v>50</v>
      </c>
      <c r="M10" s="161" t="s">
        <v>221</v>
      </c>
      <c r="U10" s="4"/>
    </row>
    <row r="11" spans="1:25" x14ac:dyDescent="0.2">
      <c r="A11" s="10" t="s">
        <v>18</v>
      </c>
      <c r="B11" s="40">
        <v>1087077</v>
      </c>
      <c r="C11" s="43">
        <v>34502102</v>
      </c>
      <c r="D11" s="43">
        <v>0</v>
      </c>
      <c r="E11" s="43">
        <v>34502102</v>
      </c>
      <c r="F11" s="37">
        <v>0.9035883596914942</v>
      </c>
      <c r="G11" s="63">
        <v>9.790701260049918E-3</v>
      </c>
      <c r="H11" s="63"/>
      <c r="I11" s="63">
        <v>9.790701260049918E-3</v>
      </c>
      <c r="J11" s="63">
        <v>2.4054312579720124E-2</v>
      </c>
      <c r="K11" s="63"/>
      <c r="L11" s="63">
        <v>2.4054312579720124E-2</v>
      </c>
      <c r="M11" s="37">
        <v>0.74064468694302721</v>
      </c>
      <c r="U11" s="4"/>
    </row>
    <row r="12" spans="1:25" x14ac:dyDescent="0.2">
      <c r="A12" s="10" t="s">
        <v>19</v>
      </c>
      <c r="B12" s="40">
        <v>0</v>
      </c>
      <c r="C12" s="43">
        <v>0</v>
      </c>
      <c r="D12" s="43">
        <v>3690273</v>
      </c>
      <c r="E12" s="43">
        <v>3690273</v>
      </c>
      <c r="F12" s="37">
        <v>9.6411640308505797E-2</v>
      </c>
      <c r="G12" s="63"/>
      <c r="H12" s="63">
        <v>7.3765325610217744E-2</v>
      </c>
      <c r="I12" s="63">
        <v>7.3765325610217744E-2</v>
      </c>
      <c r="J12" s="63"/>
      <c r="K12" s="63">
        <v>8.3528918704715807E-2</v>
      </c>
      <c r="L12" s="63">
        <v>8.3528918704715807E-2</v>
      </c>
      <c r="M12" s="37">
        <v>0.25935531305697274</v>
      </c>
      <c r="U12" s="4"/>
    </row>
    <row r="13" spans="1:25" s="6" customFormat="1" x14ac:dyDescent="0.2">
      <c r="A13" s="35" t="s">
        <v>9</v>
      </c>
      <c r="B13" s="41">
        <v>1087077</v>
      </c>
      <c r="C13" s="44">
        <v>34502102</v>
      </c>
      <c r="D13" s="44">
        <v>3690273</v>
      </c>
      <c r="E13" s="44">
        <v>38192375</v>
      </c>
      <c r="F13" s="38">
        <v>1</v>
      </c>
      <c r="G13" s="64">
        <v>9.790701260049918E-3</v>
      </c>
      <c r="H13" s="64">
        <v>7.3765325610217744E-2</v>
      </c>
      <c r="I13" s="64">
        <v>1.5332144042473484E-2</v>
      </c>
      <c r="J13" s="64">
        <v>2.4054312579720124E-2</v>
      </c>
      <c r="K13" s="64">
        <v>8.3528918704715807E-2</v>
      </c>
      <c r="L13" s="64">
        <v>2.9502448368428861E-2</v>
      </c>
      <c r="M13" s="38">
        <v>1</v>
      </c>
    </row>
    <row r="14" spans="1:25" x14ac:dyDescent="0.2">
      <c r="A14" s="3" t="s">
        <v>133</v>
      </c>
      <c r="B14" s="71"/>
      <c r="C14" s="71"/>
      <c r="D14" s="71"/>
      <c r="E14" s="71"/>
      <c r="F14" s="71"/>
      <c r="G14" s="71"/>
      <c r="H14" s="71"/>
      <c r="I14" s="71"/>
      <c r="J14" s="71"/>
      <c r="K14" s="71"/>
      <c r="L14" s="71"/>
      <c r="M14" s="71"/>
      <c r="N14" s="71"/>
      <c r="O14" s="71"/>
      <c r="P14" s="71"/>
      <c r="Q14" s="71"/>
      <c r="R14" s="71"/>
      <c r="S14" s="71"/>
      <c r="T14" s="71"/>
      <c r="U14" s="71"/>
      <c r="V14" s="71"/>
      <c r="W14" s="70"/>
      <c r="X14" s="70"/>
      <c r="Y14" s="70"/>
    </row>
    <row r="15" spans="1:25" x14ac:dyDescent="0.2">
      <c r="A15" s="3"/>
      <c r="B15" s="71"/>
      <c r="C15" s="71"/>
      <c r="D15" s="71"/>
      <c r="E15" s="71"/>
      <c r="F15" s="71"/>
      <c r="G15" s="71"/>
      <c r="H15" s="71"/>
      <c r="I15" s="71"/>
      <c r="J15" s="71"/>
      <c r="K15" s="71"/>
      <c r="L15" s="71"/>
      <c r="M15" s="71"/>
      <c r="N15" s="71"/>
      <c r="O15" s="71"/>
      <c r="P15" s="71"/>
      <c r="Q15" s="147"/>
      <c r="R15" s="71"/>
      <c r="S15" s="71"/>
      <c r="T15" s="71"/>
      <c r="U15" s="71"/>
      <c r="V15" s="71"/>
      <c r="W15" s="70"/>
      <c r="X15" s="70"/>
      <c r="Y15" s="70"/>
    </row>
    <row r="16" spans="1:25" x14ac:dyDescent="0.2">
      <c r="A16" s="205" t="s">
        <v>164</v>
      </c>
      <c r="B16" s="205"/>
      <c r="C16" s="205"/>
      <c r="D16" s="205"/>
      <c r="E16" s="205"/>
      <c r="F16" s="47"/>
      <c r="G16" s="152" t="s">
        <v>178</v>
      </c>
      <c r="H16" s="47"/>
      <c r="I16" s="47"/>
      <c r="J16" s="152"/>
      <c r="K16" s="152"/>
      <c r="L16" s="152"/>
      <c r="M16" s="152"/>
      <c r="N16" s="152"/>
      <c r="O16" s="152"/>
      <c r="P16" s="152"/>
      <c r="Q16" s="152"/>
      <c r="R16" s="152"/>
      <c r="S16" s="152"/>
      <c r="T16" s="152"/>
    </row>
    <row r="20" spans="4:6" x14ac:dyDescent="0.2">
      <c r="D20" s="7"/>
      <c r="E20" s="7"/>
      <c r="F20" s="7"/>
    </row>
    <row r="21" spans="4:6" x14ac:dyDescent="0.2">
      <c r="D21" s="7"/>
      <c r="E21" s="7"/>
      <c r="F21" s="7"/>
    </row>
    <row r="38" spans="1:4" ht="12.75" customHeight="1" x14ac:dyDescent="0.2">
      <c r="A38" s="201" t="s">
        <v>142</v>
      </c>
      <c r="B38" s="202">
        <v>2015</v>
      </c>
      <c r="C38" s="203"/>
      <c r="D38" s="204"/>
    </row>
    <row r="39" spans="1:4" ht="48.75" customHeight="1" x14ac:dyDescent="0.2">
      <c r="A39" s="201"/>
      <c r="B39" s="117" t="s">
        <v>165</v>
      </c>
      <c r="C39" s="118" t="s">
        <v>166</v>
      </c>
      <c r="D39" s="119" t="s">
        <v>13</v>
      </c>
    </row>
    <row r="40" spans="1:4" x14ac:dyDescent="0.2">
      <c r="A40" s="19" t="s">
        <v>0</v>
      </c>
      <c r="B40" s="135">
        <v>829777</v>
      </c>
      <c r="C40" s="132">
        <f>B40/$B$42</f>
        <v>0.83290121244789206</v>
      </c>
      <c r="D40" s="50">
        <v>40.940296401697857</v>
      </c>
    </row>
    <row r="41" spans="1:4" ht="14.25" customHeight="1" x14ac:dyDescent="0.2">
      <c r="A41" s="19" t="s">
        <v>19</v>
      </c>
      <c r="B41" s="136">
        <v>213870</v>
      </c>
      <c r="C41" s="133">
        <f>B41/$B$42</f>
        <v>0.21467524685093786</v>
      </c>
      <c r="D41" s="80">
        <v>16.834266836990142</v>
      </c>
    </row>
    <row r="42" spans="1:4" x14ac:dyDescent="0.2">
      <c r="A42" s="20" t="s">
        <v>15</v>
      </c>
      <c r="B42" s="137">
        <v>996249</v>
      </c>
      <c r="C42" s="134">
        <f>B42/$B$42</f>
        <v>1</v>
      </c>
      <c r="D42" s="51">
        <v>37.714467513657553</v>
      </c>
    </row>
    <row r="43" spans="1:4" x14ac:dyDescent="0.2">
      <c r="A43" s="3" t="s">
        <v>10</v>
      </c>
    </row>
    <row r="44" spans="1:4" x14ac:dyDescent="0.2">
      <c r="B44" s="74"/>
      <c r="C44" s="74"/>
      <c r="D44" s="74"/>
    </row>
  </sheetData>
  <mergeCells count="6">
    <mergeCell ref="G9:I9"/>
    <mergeCell ref="J9:L9"/>
    <mergeCell ref="A38:A39"/>
    <mergeCell ref="B38:D38"/>
    <mergeCell ref="A16:E16"/>
    <mergeCell ref="B9:F9"/>
  </mergeCells>
  <pageMargins left="0.70866141732283472" right="0.70866141732283472" top="0.74803149606299213" bottom="0.74803149606299213" header="0.31496062992125984" footer="0.31496062992125984"/>
  <pageSetup paperSize="9" scale="77" orientation="landscape" r:id="rId1"/>
  <headerFooter>
    <oddHeader xml:space="preserve">&amp;C&amp;A
</oddHeader>
    <oddFooter>&amp;CAnalyse de l'activité hospitalière 2015 - SSR</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0:O56"/>
  <sheetViews>
    <sheetView zoomScaleNormal="100" zoomScaleSheetLayoutView="80" zoomScalePageLayoutView="110" workbookViewId="0">
      <selection activeCell="A10" sqref="A10"/>
    </sheetView>
  </sheetViews>
  <sheetFormatPr baseColWidth="10" defaultColWidth="9.140625" defaultRowHeight="12.75" x14ac:dyDescent="0.2"/>
  <cols>
    <col min="1" max="1" width="12.5703125" style="4" bestFit="1" customWidth="1"/>
    <col min="2" max="7" width="10.7109375" style="4" customWidth="1"/>
    <col min="8" max="9" width="9.7109375" style="5" customWidth="1"/>
    <col min="10" max="10" width="11.140625" style="5" customWidth="1"/>
    <col min="11" max="11" width="10.7109375" style="5" customWidth="1"/>
    <col min="12" max="12" width="11.5703125" style="5" customWidth="1"/>
    <col min="13" max="13" width="10.28515625" style="5" customWidth="1"/>
    <col min="14" max="14" width="11.85546875" style="5" customWidth="1"/>
    <col min="15" max="15" width="9.7109375" style="5" customWidth="1"/>
    <col min="16" max="16384" width="9.140625" style="4"/>
  </cols>
  <sheetData>
    <row r="10" spans="1:14" ht="15" customHeight="1" x14ac:dyDescent="0.2">
      <c r="A10" s="184"/>
      <c r="B10" s="206">
        <v>2015</v>
      </c>
      <c r="C10" s="206"/>
      <c r="D10" s="206"/>
      <c r="E10" s="206"/>
      <c r="F10" s="206"/>
      <c r="G10" s="206" t="s">
        <v>152</v>
      </c>
      <c r="H10" s="206"/>
      <c r="I10" s="206"/>
      <c r="J10" s="206" t="s">
        <v>162</v>
      </c>
      <c r="K10" s="206"/>
      <c r="L10" s="206"/>
      <c r="M10" s="14"/>
    </row>
    <row r="11" spans="1:14" ht="76.5" customHeight="1" x14ac:dyDescent="0.2">
      <c r="A11" s="17" t="s">
        <v>135</v>
      </c>
      <c r="B11" s="161" t="s">
        <v>20</v>
      </c>
      <c r="C11" s="161" t="s">
        <v>21</v>
      </c>
      <c r="D11" s="161" t="s">
        <v>22</v>
      </c>
      <c r="E11" s="161" t="s">
        <v>50</v>
      </c>
      <c r="F11" s="161" t="s">
        <v>51</v>
      </c>
      <c r="G11" s="161" t="s">
        <v>21</v>
      </c>
      <c r="H11" s="161" t="s">
        <v>22</v>
      </c>
      <c r="I11" s="161" t="s">
        <v>50</v>
      </c>
      <c r="J11" s="161" t="s">
        <v>21</v>
      </c>
      <c r="K11" s="161" t="s">
        <v>22</v>
      </c>
      <c r="L11" s="161" t="s">
        <v>50</v>
      </c>
      <c r="M11" s="161" t="s">
        <v>221</v>
      </c>
    </row>
    <row r="12" spans="1:14" x14ac:dyDescent="0.2">
      <c r="A12" s="185" t="s">
        <v>195</v>
      </c>
      <c r="B12" s="40">
        <v>5605</v>
      </c>
      <c r="C12" s="43">
        <v>141496</v>
      </c>
      <c r="D12" s="43">
        <v>70485</v>
      </c>
      <c r="E12" s="43">
        <v>211981</v>
      </c>
      <c r="F12" s="37">
        <v>5.5551998802485063E-3</v>
      </c>
      <c r="G12" s="63">
        <v>-5.0284828260356622E-2</v>
      </c>
      <c r="H12" s="63">
        <v>-8.7845662796938104E-3</v>
      </c>
      <c r="I12" s="63">
        <v>-3.6875801424653534E-2</v>
      </c>
      <c r="J12" s="63">
        <v>4.4010335330361451E-3</v>
      </c>
      <c r="K12" s="63">
        <v>4.2887267753334091E-3</v>
      </c>
      <c r="L12" s="63">
        <v>4.3636880507912437E-3</v>
      </c>
      <c r="M12" s="37">
        <v>8.4223194208077931E-4</v>
      </c>
      <c r="N12" s="158"/>
    </row>
    <row r="13" spans="1:14" x14ac:dyDescent="0.2">
      <c r="A13" s="121" t="s">
        <v>196</v>
      </c>
      <c r="B13" s="40">
        <v>48073</v>
      </c>
      <c r="C13" s="43">
        <v>774853</v>
      </c>
      <c r="D13" s="43">
        <v>268095</v>
      </c>
      <c r="E13" s="43">
        <v>1042948</v>
      </c>
      <c r="F13" s="37">
        <v>2.733162219588274E-2</v>
      </c>
      <c r="G13" s="63">
        <v>-1.8412841269291821E-2</v>
      </c>
      <c r="H13" s="63">
        <v>5.9093773080245188E-2</v>
      </c>
      <c r="I13" s="63">
        <v>-7.7053577984800988E-4</v>
      </c>
      <c r="J13" s="63">
        <v>-2.4112151415998529E-2</v>
      </c>
      <c r="K13" s="63">
        <v>5.6261450268896639E-2</v>
      </c>
      <c r="L13" s="63">
        <v>-4.6430040474779374E-3</v>
      </c>
      <c r="M13" s="37">
        <v>-4.4489233422616622E-3</v>
      </c>
      <c r="N13" s="158"/>
    </row>
    <row r="14" spans="1:14" x14ac:dyDescent="0.2">
      <c r="A14" s="121" t="s">
        <v>197</v>
      </c>
      <c r="B14" s="40">
        <v>50347</v>
      </c>
      <c r="C14" s="43">
        <v>1556774</v>
      </c>
      <c r="D14" s="43">
        <v>622652</v>
      </c>
      <c r="E14" s="43">
        <v>2179426</v>
      </c>
      <c r="F14" s="37">
        <v>5.7083930057643249E-2</v>
      </c>
      <c r="G14" s="63">
        <v>-1.5857620995050961E-2</v>
      </c>
      <c r="H14" s="63">
        <v>2.5364908435380633E-2</v>
      </c>
      <c r="I14" s="63">
        <v>-5.7629937901467962E-3</v>
      </c>
      <c r="J14" s="63">
        <v>3.3157602126833471E-3</v>
      </c>
      <c r="K14" s="63">
        <v>7.1649610513887602E-2</v>
      </c>
      <c r="L14" s="63">
        <v>2.194280449036733E-2</v>
      </c>
      <c r="M14" s="37">
        <v>4.2770933944690691E-2</v>
      </c>
      <c r="N14" s="158"/>
    </row>
    <row r="15" spans="1:14" x14ac:dyDescent="0.2">
      <c r="A15" s="121" t="s">
        <v>198</v>
      </c>
      <c r="B15" s="40">
        <v>220017</v>
      </c>
      <c r="C15" s="43">
        <v>7157458</v>
      </c>
      <c r="D15" s="43">
        <v>1656663</v>
      </c>
      <c r="E15" s="43">
        <v>8814121</v>
      </c>
      <c r="F15" s="37">
        <v>0.23082008677213775</v>
      </c>
      <c r="G15" s="63">
        <v>-1.1628012567879261E-2</v>
      </c>
      <c r="H15" s="63">
        <v>6.0330412912497924E-2</v>
      </c>
      <c r="I15" s="63">
        <v>-2.8014201353878304E-4</v>
      </c>
      <c r="J15" s="63">
        <v>-4.329203196363241E-3</v>
      </c>
      <c r="K15" s="63">
        <v>7.8739993288131402E-2</v>
      </c>
      <c r="L15" s="63">
        <v>1.0292913598253938E-2</v>
      </c>
      <c r="M15" s="37">
        <v>8.2060459633679403E-2</v>
      </c>
      <c r="N15" s="158"/>
    </row>
    <row r="16" spans="1:14" x14ac:dyDescent="0.2">
      <c r="A16" s="121" t="s">
        <v>199</v>
      </c>
      <c r="B16" s="40">
        <v>90670</v>
      </c>
      <c r="C16" s="43">
        <v>2821064</v>
      </c>
      <c r="D16" s="43">
        <v>367279</v>
      </c>
      <c r="E16" s="43">
        <v>3188343</v>
      </c>
      <c r="F16" s="37">
        <v>8.3487829339865441E-2</v>
      </c>
      <c r="G16" s="63">
        <v>6.1454690158954883E-2</v>
      </c>
      <c r="H16" s="63">
        <v>0.14701706572301018</v>
      </c>
      <c r="I16" s="63">
        <v>6.9832567942310381E-2</v>
      </c>
      <c r="J16" s="63">
        <v>6.2509984717730144E-2</v>
      </c>
      <c r="K16" s="63">
        <v>0.13781135220702803</v>
      </c>
      <c r="L16" s="63">
        <v>7.0646999576891634E-2</v>
      </c>
      <c r="M16" s="37">
        <v>0.19223829768555395</v>
      </c>
      <c r="N16" s="158"/>
    </row>
    <row r="17" spans="1:15" x14ac:dyDescent="0.2">
      <c r="A17" s="121" t="s">
        <v>200</v>
      </c>
      <c r="B17" s="40">
        <v>89425</v>
      </c>
      <c r="C17" s="43">
        <v>2777649</v>
      </c>
      <c r="D17" s="43">
        <v>252968</v>
      </c>
      <c r="E17" s="43">
        <v>3030617</v>
      </c>
      <c r="F17" s="37">
        <v>7.9324410376020366E-2</v>
      </c>
      <c r="G17" s="63">
        <v>-1.2850359630144862E-2</v>
      </c>
      <c r="H17" s="63">
        <v>0.13959507853774422</v>
      </c>
      <c r="I17" s="63">
        <v>-2.7163144608874589E-3</v>
      </c>
      <c r="J17" s="63">
        <v>2.8384377348956429E-2</v>
      </c>
      <c r="K17" s="63">
        <v>0.1155924971108543</v>
      </c>
      <c r="L17" s="63">
        <v>3.509366460612854E-2</v>
      </c>
      <c r="M17" s="37">
        <v>9.3848048920781732E-2</v>
      </c>
      <c r="N17" s="158"/>
    </row>
    <row r="18" spans="1:15" x14ac:dyDescent="0.2">
      <c r="A18" s="121" t="s">
        <v>201</v>
      </c>
      <c r="B18" s="40">
        <v>126397</v>
      </c>
      <c r="C18" s="43">
        <v>3962773</v>
      </c>
      <c r="D18" s="43">
        <v>207464</v>
      </c>
      <c r="E18" s="43">
        <v>4170237</v>
      </c>
      <c r="F18" s="37">
        <v>0.1091284753281026</v>
      </c>
      <c r="G18" s="63">
        <v>-1.9292258550092929E-2</v>
      </c>
      <c r="H18" s="63">
        <v>0.11205077662101935</v>
      </c>
      <c r="I18" s="63">
        <v>-1.4000967652130712E-2</v>
      </c>
      <c r="J18" s="63">
        <v>-5.8378408775388987E-3</v>
      </c>
      <c r="K18" s="63">
        <v>6.1291110683709592E-2</v>
      </c>
      <c r="L18" s="63">
        <v>-2.7451691321620643E-3</v>
      </c>
      <c r="M18" s="37">
        <v>-1.048263273840605E-2</v>
      </c>
      <c r="N18" s="158"/>
    </row>
    <row r="19" spans="1:15" x14ac:dyDescent="0.2">
      <c r="A19" s="121" t="s">
        <v>202</v>
      </c>
      <c r="B19" s="40">
        <v>456543</v>
      </c>
      <c r="C19" s="43">
        <v>15310035</v>
      </c>
      <c r="D19" s="43">
        <v>244667</v>
      </c>
      <c r="E19" s="43">
        <v>15554702</v>
      </c>
      <c r="F19" s="37">
        <v>0.40726844605009932</v>
      </c>
      <c r="G19" s="63">
        <v>2.999382335295148E-2</v>
      </c>
      <c r="H19" s="63">
        <v>0.1578185817791565</v>
      </c>
      <c r="I19" s="63">
        <v>3.1641552320852834E-2</v>
      </c>
      <c r="J19" s="63">
        <v>4.3310272027036655E-2</v>
      </c>
      <c r="K19" s="63">
        <v>0.11278354984343944</v>
      </c>
      <c r="L19" s="63">
        <v>4.4322624831131301E-2</v>
      </c>
      <c r="M19" s="37">
        <v>0.60317158395388115</v>
      </c>
    </row>
    <row r="20" spans="1:15" s="6" customFormat="1" x14ac:dyDescent="0.2">
      <c r="A20" s="122" t="s">
        <v>15</v>
      </c>
      <c r="B20" s="41">
        <v>1087077</v>
      </c>
      <c r="C20" s="44">
        <v>34502102</v>
      </c>
      <c r="D20" s="44">
        <v>3690273</v>
      </c>
      <c r="E20" s="44">
        <v>38192375</v>
      </c>
      <c r="F20" s="38">
        <v>1</v>
      </c>
      <c r="G20" s="64">
        <v>1.006009158120889E-2</v>
      </c>
      <c r="H20" s="64">
        <v>7.3659389436131373E-2</v>
      </c>
      <c r="I20" s="64">
        <v>1.5332144042473484E-2</v>
      </c>
      <c r="J20" s="64">
        <v>2.4054312579720124E-2</v>
      </c>
      <c r="K20" s="64">
        <v>8.3528918704715807E-2</v>
      </c>
      <c r="L20" s="64">
        <v>2.9502448368428861E-2</v>
      </c>
      <c r="M20" s="38">
        <v>1</v>
      </c>
    </row>
    <row r="21" spans="1:15" x14ac:dyDescent="0.2">
      <c r="A21" s="3"/>
      <c r="B21" s="1"/>
      <c r="C21" s="1"/>
      <c r="D21" s="1"/>
      <c r="E21" s="1"/>
      <c r="F21" s="1"/>
      <c r="G21" s="1"/>
      <c r="H21" s="2"/>
      <c r="I21" s="2"/>
      <c r="J21" s="2"/>
      <c r="K21" s="21"/>
      <c r="L21" s="22"/>
      <c r="M21" s="22"/>
      <c r="N21" s="22"/>
      <c r="O21" s="22"/>
    </row>
    <row r="22" spans="1:15" x14ac:dyDescent="0.2">
      <c r="A22" s="205" t="s">
        <v>164</v>
      </c>
      <c r="B22" s="205"/>
      <c r="C22" s="205"/>
      <c r="D22" s="205"/>
      <c r="E22" s="205"/>
      <c r="G22" s="153"/>
      <c r="H22" s="153" t="s">
        <v>217</v>
      </c>
      <c r="I22" s="153"/>
      <c r="J22" s="152"/>
      <c r="K22" s="152"/>
      <c r="L22" s="152"/>
      <c r="M22" s="152"/>
      <c r="N22" s="152"/>
      <c r="O22" s="152"/>
    </row>
    <row r="23" spans="1:15" x14ac:dyDescent="0.2">
      <c r="D23" s="7"/>
      <c r="E23" s="7"/>
      <c r="F23" s="7"/>
    </row>
    <row r="24" spans="1:15" x14ac:dyDescent="0.2">
      <c r="D24" s="7"/>
      <c r="E24" s="7"/>
      <c r="F24" s="7"/>
    </row>
    <row r="44" spans="1:5" x14ac:dyDescent="0.2">
      <c r="A44" s="3"/>
      <c r="B44" s="75"/>
      <c r="C44" s="75"/>
      <c r="D44" s="75"/>
      <c r="E44" s="75"/>
    </row>
    <row r="45" spans="1:5" x14ac:dyDescent="0.2">
      <c r="A45" s="201" t="s">
        <v>135</v>
      </c>
      <c r="B45" s="202">
        <v>2015</v>
      </c>
      <c r="C45" s="203"/>
      <c r="D45" s="204"/>
    </row>
    <row r="46" spans="1:5" ht="56.25" x14ac:dyDescent="0.2">
      <c r="A46" s="201"/>
      <c r="B46" s="117" t="s">
        <v>165</v>
      </c>
      <c r="C46" s="118" t="s">
        <v>166</v>
      </c>
      <c r="D46" s="119" t="s">
        <v>216</v>
      </c>
    </row>
    <row r="47" spans="1:5" x14ac:dyDescent="0.2">
      <c r="A47" s="19" t="s">
        <v>195</v>
      </c>
      <c r="B47" s="138">
        <v>4859</v>
      </c>
      <c r="C47" s="139">
        <v>4.8772947325417641E-3</v>
      </c>
      <c r="D47" s="140">
        <v>43.460588598477052</v>
      </c>
    </row>
    <row r="48" spans="1:5" x14ac:dyDescent="0.2">
      <c r="A48" s="19" t="s">
        <v>196</v>
      </c>
      <c r="B48" s="136">
        <v>29663</v>
      </c>
      <c r="C48" s="133">
        <v>2.9774684842845515E-2</v>
      </c>
      <c r="D48" s="79">
        <v>32.34881839328456</v>
      </c>
    </row>
    <row r="49" spans="1:4" x14ac:dyDescent="0.2">
      <c r="A49" s="19" t="s">
        <v>197</v>
      </c>
      <c r="B49" s="136">
        <v>63070</v>
      </c>
      <c r="C49" s="133">
        <v>6.3307466306114238E-2</v>
      </c>
      <c r="D49" s="79">
        <v>33.857074865546622</v>
      </c>
    </row>
    <row r="50" spans="1:4" x14ac:dyDescent="0.2">
      <c r="A50" s="19" t="s">
        <v>198</v>
      </c>
      <c r="B50" s="136">
        <v>242040</v>
      </c>
      <c r="C50" s="133">
        <v>0.24295131036517978</v>
      </c>
      <c r="D50" s="79">
        <v>36.015948673217558</v>
      </c>
    </row>
    <row r="51" spans="1:4" x14ac:dyDescent="0.2">
      <c r="A51" s="19" t="s">
        <v>199</v>
      </c>
      <c r="B51" s="136">
        <v>87665</v>
      </c>
      <c r="C51" s="133">
        <v>8.7995069505715937E-2</v>
      </c>
      <c r="D51" s="79">
        <v>35.748719002134045</v>
      </c>
    </row>
    <row r="52" spans="1:4" x14ac:dyDescent="0.2">
      <c r="A52" s="19" t="s">
        <v>200</v>
      </c>
      <c r="B52" s="136">
        <v>82562</v>
      </c>
      <c r="C52" s="133">
        <v>8.2872856083167967E-2</v>
      </c>
      <c r="D52" s="79">
        <v>36.314518475414609</v>
      </c>
    </row>
    <row r="53" spans="1:4" x14ac:dyDescent="0.2">
      <c r="A53" s="19" t="s">
        <v>201</v>
      </c>
      <c r="B53" s="136">
        <v>109552</v>
      </c>
      <c r="C53" s="133">
        <v>0.10996447675229787</v>
      </c>
      <c r="D53" s="79">
        <v>37.8947834825507</v>
      </c>
    </row>
    <row r="54" spans="1:4" x14ac:dyDescent="0.2">
      <c r="A54" s="19" t="s">
        <v>202</v>
      </c>
      <c r="B54" s="136">
        <v>376838</v>
      </c>
      <c r="C54" s="133">
        <v>0.37804705450143489</v>
      </c>
      <c r="D54" s="79">
        <v>40.511413487991675</v>
      </c>
    </row>
    <row r="55" spans="1:4" x14ac:dyDescent="0.2">
      <c r="A55" s="20" t="s">
        <v>9</v>
      </c>
      <c r="B55" s="137">
        <v>996249</v>
      </c>
      <c r="C55" s="134">
        <v>1</v>
      </c>
      <c r="D55" s="49">
        <v>37.714467513657553</v>
      </c>
    </row>
    <row r="56" spans="1:4" x14ac:dyDescent="0.2">
      <c r="A56" s="3" t="s">
        <v>10</v>
      </c>
    </row>
  </sheetData>
  <mergeCells count="6">
    <mergeCell ref="A45:A46"/>
    <mergeCell ref="B45:D45"/>
    <mergeCell ref="G10:I10"/>
    <mergeCell ref="J10:L10"/>
    <mergeCell ref="A22:E22"/>
    <mergeCell ref="B10:F10"/>
  </mergeCells>
  <pageMargins left="0.70866141732283472" right="0.70866141732283472" top="0.74803149606299213" bottom="0.74803149606299213" header="0.31496062992125984" footer="0.31496062992125984"/>
  <pageSetup paperSize="9" scale="59" orientation="landscape" r:id="rId1"/>
  <headerFooter>
    <oddHeader xml:space="preserve">&amp;C&amp;A
</oddHeader>
    <oddFooter>&amp;CAnalyse de l'activité hospitalière 2015 - SSR</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N43"/>
  <sheetViews>
    <sheetView zoomScaleNormal="100" zoomScaleSheetLayoutView="80" zoomScalePageLayoutView="90" workbookViewId="0">
      <selection activeCell="A7" sqref="A7"/>
    </sheetView>
  </sheetViews>
  <sheetFormatPr baseColWidth="10" defaultColWidth="9.140625" defaultRowHeight="12.75" x14ac:dyDescent="0.2"/>
  <cols>
    <col min="1" max="1" width="12.5703125" style="4" bestFit="1" customWidth="1"/>
    <col min="2" max="7" width="10.7109375" style="4" customWidth="1"/>
    <col min="8" max="8" width="10.85546875" style="5" customWidth="1"/>
    <col min="9" max="9" width="9.7109375" style="5" customWidth="1"/>
    <col min="10" max="12" width="10.85546875" style="5" customWidth="1"/>
    <col min="13" max="13" width="10.28515625" style="5" customWidth="1"/>
    <col min="14" max="14" width="9.7109375" style="5" customWidth="1"/>
    <col min="15" max="16384" width="9.140625" style="4"/>
  </cols>
  <sheetData>
    <row r="7" spans="1:14" ht="15" customHeight="1" x14ac:dyDescent="0.2">
      <c r="A7" s="184"/>
      <c r="B7" s="200">
        <v>2015</v>
      </c>
      <c r="C7" s="200"/>
      <c r="D7" s="200"/>
      <c r="E7" s="200"/>
      <c r="F7" s="200"/>
      <c r="G7" s="200" t="s">
        <v>152</v>
      </c>
      <c r="H7" s="200"/>
      <c r="I7" s="200"/>
      <c r="J7" s="200" t="s">
        <v>162</v>
      </c>
      <c r="K7" s="200"/>
      <c r="L7" s="200"/>
      <c r="M7" s="14"/>
    </row>
    <row r="8" spans="1:14" ht="79.5" customHeight="1" x14ac:dyDescent="0.2">
      <c r="A8" s="17" t="s">
        <v>143</v>
      </c>
      <c r="B8" s="161" t="s">
        <v>20</v>
      </c>
      <c r="C8" s="161" t="s">
        <v>21</v>
      </c>
      <c r="D8" s="161" t="s">
        <v>22</v>
      </c>
      <c r="E8" s="161" t="s">
        <v>50</v>
      </c>
      <c r="F8" s="161" t="s">
        <v>51</v>
      </c>
      <c r="G8" s="161" t="s">
        <v>21</v>
      </c>
      <c r="H8" s="161" t="s">
        <v>22</v>
      </c>
      <c r="I8" s="161" t="s">
        <v>50</v>
      </c>
      <c r="J8" s="161" t="s">
        <v>21</v>
      </c>
      <c r="K8" s="161" t="s">
        <v>22</v>
      </c>
      <c r="L8" s="161" t="s">
        <v>50</v>
      </c>
      <c r="M8" s="161" t="s">
        <v>221</v>
      </c>
    </row>
    <row r="9" spans="1:14" x14ac:dyDescent="0.2">
      <c r="A9" s="186" t="s">
        <v>16</v>
      </c>
      <c r="B9" s="40">
        <v>460638</v>
      </c>
      <c r="C9" s="43">
        <v>14311297</v>
      </c>
      <c r="D9" s="43">
        <v>2085337</v>
      </c>
      <c r="E9" s="43">
        <v>16396634</v>
      </c>
      <c r="F9" s="63">
        <v>0.42931695135481884</v>
      </c>
      <c r="G9" s="63">
        <v>1.100287158445246E-2</v>
      </c>
      <c r="H9" s="63">
        <v>6.8604640240725406E-2</v>
      </c>
      <c r="I9" s="63">
        <v>1.7698134090711606E-2</v>
      </c>
      <c r="J9" s="63">
        <v>2.7981042885673307E-2</v>
      </c>
      <c r="K9" s="63">
        <v>7.4919287621482214E-2</v>
      </c>
      <c r="L9" s="63">
        <v>3.3709751242594337E-2</v>
      </c>
      <c r="M9" s="63">
        <v>0.47883185416166946</v>
      </c>
    </row>
    <row r="10" spans="1:14" x14ac:dyDescent="0.2">
      <c r="A10" s="10" t="s">
        <v>17</v>
      </c>
      <c r="B10" s="40">
        <v>626459</v>
      </c>
      <c r="C10" s="43">
        <v>20190805</v>
      </c>
      <c r="D10" s="43">
        <v>1604936</v>
      </c>
      <c r="E10" s="43">
        <v>21795741</v>
      </c>
      <c r="F10" s="63">
        <v>0.57068304864518116</v>
      </c>
      <c r="G10" s="63">
        <v>8.9388889697428354E-3</v>
      </c>
      <c r="H10" s="63">
        <v>8.0672451610136031E-2</v>
      </c>
      <c r="I10" s="63">
        <v>1.3572372348330999E-2</v>
      </c>
      <c r="J10" s="63">
        <v>2.1289288895326892E-2</v>
      </c>
      <c r="K10" s="63">
        <v>9.4923477505157949E-2</v>
      </c>
      <c r="L10" s="63">
        <v>2.6360410569443438E-2</v>
      </c>
      <c r="M10" s="63">
        <v>0.52116814583833049</v>
      </c>
    </row>
    <row r="11" spans="1:14" s="6" customFormat="1" x14ac:dyDescent="0.2">
      <c r="A11" s="35" t="s">
        <v>9</v>
      </c>
      <c r="B11" s="41">
        <v>1087077</v>
      </c>
      <c r="C11" s="44">
        <v>34502102</v>
      </c>
      <c r="D11" s="44">
        <v>3690273</v>
      </c>
      <c r="E11" s="44">
        <v>38192375</v>
      </c>
      <c r="F11" s="64">
        <v>1</v>
      </c>
      <c r="G11" s="64">
        <v>9.790701260049918E-3</v>
      </c>
      <c r="H11" s="64">
        <v>7.3765325610217744E-2</v>
      </c>
      <c r="I11" s="64">
        <v>1.5332144042473484E-2</v>
      </c>
      <c r="J11" s="64">
        <v>2.4054312579720124E-2</v>
      </c>
      <c r="K11" s="64">
        <v>8.3528918704715807E-2</v>
      </c>
      <c r="L11" s="64">
        <v>2.9502448368428861E-2</v>
      </c>
      <c r="M11" s="64">
        <v>1</v>
      </c>
    </row>
    <row r="12" spans="1:14" x14ac:dyDescent="0.2">
      <c r="A12" s="3" t="s">
        <v>133</v>
      </c>
      <c r="B12" s="1"/>
      <c r="C12" s="1"/>
      <c r="D12" s="1"/>
      <c r="E12" s="1"/>
      <c r="F12" s="1"/>
      <c r="G12" s="1"/>
      <c r="H12" s="2"/>
      <c r="I12" s="2"/>
      <c r="J12" s="2"/>
      <c r="K12" s="21"/>
      <c r="L12" s="22"/>
      <c r="M12" s="22"/>
      <c r="N12" s="22"/>
    </row>
    <row r="13" spans="1:14" x14ac:dyDescent="0.2">
      <c r="A13" s="3"/>
      <c r="B13" s="1"/>
      <c r="C13" s="1"/>
      <c r="D13" s="1"/>
      <c r="E13" s="1"/>
      <c r="F13" s="1"/>
      <c r="G13" s="1"/>
      <c r="H13" s="2"/>
      <c r="I13" s="2"/>
      <c r="J13" s="2"/>
      <c r="K13" s="21"/>
      <c r="L13" s="22"/>
      <c r="M13" s="22"/>
      <c r="N13" s="22"/>
    </row>
    <row r="14" spans="1:14" x14ac:dyDescent="0.2">
      <c r="A14" s="205" t="s">
        <v>164</v>
      </c>
      <c r="B14" s="205"/>
      <c r="C14" s="205"/>
      <c r="D14" s="205"/>
      <c r="E14" s="205"/>
      <c r="F14" s="47"/>
      <c r="G14" s="47"/>
      <c r="H14" s="152" t="s">
        <v>218</v>
      </c>
      <c r="I14" s="47"/>
      <c r="J14" s="152"/>
      <c r="K14" s="152"/>
      <c r="L14" s="152"/>
      <c r="M14" s="152"/>
      <c r="N14" s="152"/>
    </row>
    <row r="22" spans="4:5" x14ac:dyDescent="0.2">
      <c r="D22" s="7"/>
      <c r="E22" s="7"/>
    </row>
    <row r="36" spans="1:5" ht="12.75" customHeight="1" x14ac:dyDescent="0.2">
      <c r="A36" s="207" t="s">
        <v>143</v>
      </c>
      <c r="B36" s="202">
        <v>2015</v>
      </c>
      <c r="C36" s="203"/>
      <c r="D36" s="204"/>
    </row>
    <row r="37" spans="1:5" ht="47.25" customHeight="1" x14ac:dyDescent="0.2">
      <c r="A37" s="208"/>
      <c r="B37" s="117" t="s">
        <v>165</v>
      </c>
      <c r="C37" s="118" t="s">
        <v>166</v>
      </c>
      <c r="D37" s="119" t="s">
        <v>13</v>
      </c>
    </row>
    <row r="38" spans="1:5" x14ac:dyDescent="0.2">
      <c r="A38" s="19" t="s">
        <v>16</v>
      </c>
      <c r="B38" s="135">
        <v>431982</v>
      </c>
      <c r="C38" s="132">
        <f>B38/$B$40</f>
        <v>0.43360846535354114</v>
      </c>
      <c r="D38" s="50">
        <v>37.274261925942398</v>
      </c>
      <c r="E38" s="74"/>
    </row>
    <row r="39" spans="1:5" x14ac:dyDescent="0.2">
      <c r="A39" s="19" t="s">
        <v>17</v>
      </c>
      <c r="B39" s="136">
        <v>564269</v>
      </c>
      <c r="C39" s="133">
        <f t="shared" ref="C39:C40" si="0">B39/$B$40</f>
        <v>0.56639354217670479</v>
      </c>
      <c r="D39" s="80">
        <v>38.051285506817202</v>
      </c>
    </row>
    <row r="40" spans="1:5" x14ac:dyDescent="0.2">
      <c r="A40" s="20" t="s">
        <v>15</v>
      </c>
      <c r="B40" s="137">
        <v>996249</v>
      </c>
      <c r="C40" s="134">
        <f t="shared" si="0"/>
        <v>1</v>
      </c>
      <c r="D40" s="51">
        <v>37.714467513657553</v>
      </c>
    </row>
    <row r="41" spans="1:5" x14ac:dyDescent="0.2">
      <c r="A41" s="3" t="s">
        <v>10</v>
      </c>
    </row>
    <row r="43" spans="1:5" x14ac:dyDescent="0.2">
      <c r="B43" s="74"/>
      <c r="C43" s="74"/>
      <c r="D43" s="74"/>
    </row>
  </sheetData>
  <mergeCells count="6">
    <mergeCell ref="J7:L7"/>
    <mergeCell ref="A36:A37"/>
    <mergeCell ref="B36:D36"/>
    <mergeCell ref="A14:E14"/>
    <mergeCell ref="G7:I7"/>
    <mergeCell ref="B7:F7"/>
  </mergeCells>
  <pageMargins left="0.70866141732283472" right="0.70866141732283472" top="0.74803149606299213" bottom="0.74803149606299213" header="0.31496062992125984" footer="0.31496062992125984"/>
  <pageSetup paperSize="9" scale="79" orientation="landscape" r:id="rId1"/>
  <headerFooter>
    <oddHeader xml:space="preserve">&amp;C&amp;A
</oddHeader>
    <oddFooter>&amp;CAnalyse de l'activité hospitalière 2015 - SSR</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9:O45"/>
  <sheetViews>
    <sheetView zoomScaleNormal="100" zoomScaleSheetLayoutView="80" workbookViewId="0">
      <selection activeCell="A9" sqref="A9"/>
    </sheetView>
  </sheetViews>
  <sheetFormatPr baseColWidth="10" defaultColWidth="9.140625" defaultRowHeight="12.75" x14ac:dyDescent="0.2"/>
  <cols>
    <col min="1" max="1" width="12.7109375" style="1" bestFit="1" customWidth="1"/>
    <col min="2" max="4" width="15.7109375" style="1" customWidth="1"/>
    <col min="5" max="6" width="10.7109375" style="1" customWidth="1"/>
    <col min="7" max="7" width="10.7109375" style="2" customWidth="1"/>
    <col min="8" max="8" width="11.28515625" style="2" customWidth="1"/>
    <col min="9" max="9" width="9.7109375" style="2" customWidth="1"/>
    <col min="10" max="10" width="10.5703125" style="2" customWidth="1"/>
    <col min="11" max="11" width="10.7109375" style="2" customWidth="1"/>
    <col min="12" max="12" width="10.5703125" style="2" customWidth="1"/>
    <col min="13" max="13" width="11.5703125" style="2" customWidth="1"/>
    <col min="14" max="15" width="10.7109375" style="2" customWidth="1"/>
    <col min="16" max="22" width="9.28515625" style="1" bestFit="1" customWidth="1"/>
    <col min="23" max="16384" width="9.140625" style="1"/>
  </cols>
  <sheetData>
    <row r="9" spans="1:15" ht="15" customHeight="1" x14ac:dyDescent="0.2">
      <c r="A9" s="184"/>
      <c r="B9" s="200">
        <v>2015</v>
      </c>
      <c r="C9" s="200"/>
      <c r="D9" s="200"/>
      <c r="E9" s="200"/>
      <c r="F9" s="200"/>
      <c r="G9" s="200" t="s">
        <v>152</v>
      </c>
      <c r="H9" s="200"/>
      <c r="I9" s="200"/>
      <c r="J9" s="200" t="s">
        <v>162</v>
      </c>
      <c r="K9" s="200"/>
      <c r="L9" s="200"/>
      <c r="M9" s="14"/>
    </row>
    <row r="10" spans="1:15" ht="67.5" x14ac:dyDescent="0.2">
      <c r="A10" s="17" t="s">
        <v>136</v>
      </c>
      <c r="B10" s="161" t="s">
        <v>20</v>
      </c>
      <c r="C10" s="161" t="s">
        <v>21</v>
      </c>
      <c r="D10" s="161" t="s">
        <v>22</v>
      </c>
      <c r="E10" s="161" t="s">
        <v>50</v>
      </c>
      <c r="F10" s="161" t="s">
        <v>51</v>
      </c>
      <c r="G10" s="161" t="s">
        <v>21</v>
      </c>
      <c r="H10" s="161" t="s">
        <v>22</v>
      </c>
      <c r="I10" s="161" t="s">
        <v>50</v>
      </c>
      <c r="J10" s="161" t="s">
        <v>21</v>
      </c>
      <c r="K10" s="161" t="s">
        <v>22</v>
      </c>
      <c r="L10" s="161" t="s">
        <v>50</v>
      </c>
      <c r="M10" s="161" t="s">
        <v>221</v>
      </c>
    </row>
    <row r="11" spans="1:15" s="4" customFormat="1" x14ac:dyDescent="0.2">
      <c r="A11" s="187" t="s">
        <v>11</v>
      </c>
      <c r="B11" s="40">
        <v>715416</v>
      </c>
      <c r="C11" s="43">
        <v>22155204</v>
      </c>
      <c r="D11" s="43">
        <v>2202698</v>
      </c>
      <c r="E11" s="43">
        <v>24357902</v>
      </c>
      <c r="F11" s="37">
        <f>E11/$E$13</f>
        <v>0.6377687169232078</v>
      </c>
      <c r="G11" s="63">
        <v>4.1491778818942768E-7</v>
      </c>
      <c r="H11" s="63">
        <v>4.9962658663064777E-2</v>
      </c>
      <c r="I11" s="63">
        <v>3.8425056368032373E-3</v>
      </c>
      <c r="J11" s="63">
        <v>2.0941076489002172E-2</v>
      </c>
      <c r="K11" s="63">
        <v>5.2219302440117264E-2</v>
      </c>
      <c r="L11" s="63">
        <v>2.3694024108875233E-2</v>
      </c>
      <c r="M11" s="37">
        <v>0.515351757576201</v>
      </c>
    </row>
    <row r="12" spans="1:15" s="4" customFormat="1" x14ac:dyDescent="0.2">
      <c r="A12" s="187" t="s">
        <v>12</v>
      </c>
      <c r="B12" s="40">
        <v>371661</v>
      </c>
      <c r="C12" s="43">
        <v>12346898</v>
      </c>
      <c r="D12" s="43">
        <v>1487575</v>
      </c>
      <c r="E12" s="43">
        <v>13834473</v>
      </c>
      <c r="F12" s="37">
        <f t="shared" ref="F12:F13" si="0">E12/$E$13</f>
        <v>0.36223128307679214</v>
      </c>
      <c r="G12" s="63">
        <v>2.8800191553540092E-2</v>
      </c>
      <c r="H12" s="63">
        <v>0.11408699938048281</v>
      </c>
      <c r="I12" s="63">
        <v>3.6579424579044326E-2</v>
      </c>
      <c r="J12" s="63">
        <v>2.9691585767325782E-2</v>
      </c>
      <c r="K12" s="63">
        <v>0.13386995191938433</v>
      </c>
      <c r="L12" s="63">
        <v>3.9904483556437949E-2</v>
      </c>
      <c r="M12" s="37">
        <v>0.48464824242379906</v>
      </c>
    </row>
    <row r="13" spans="1:15" s="4" customFormat="1" x14ac:dyDescent="0.2">
      <c r="A13" s="187" t="s">
        <v>9</v>
      </c>
      <c r="B13" s="41">
        <v>1087077</v>
      </c>
      <c r="C13" s="44">
        <v>34502102</v>
      </c>
      <c r="D13" s="44">
        <v>3690273</v>
      </c>
      <c r="E13" s="44">
        <v>38192375</v>
      </c>
      <c r="F13" s="38">
        <f t="shared" si="0"/>
        <v>1</v>
      </c>
      <c r="G13" s="64">
        <v>1.006009158120889E-2</v>
      </c>
      <c r="H13" s="64">
        <v>7.3659389436131373E-2</v>
      </c>
      <c r="I13" s="64">
        <v>1.5332144042473484E-2</v>
      </c>
      <c r="J13" s="64">
        <v>2.4054312579720124E-2</v>
      </c>
      <c r="K13" s="64">
        <v>8.3528918704715807E-2</v>
      </c>
      <c r="L13" s="64">
        <v>2.9502448368428861E-2</v>
      </c>
      <c r="M13" s="38">
        <v>1</v>
      </c>
    </row>
    <row r="14" spans="1:15" x14ac:dyDescent="0.2">
      <c r="A14" s="3" t="s">
        <v>133</v>
      </c>
      <c r="B14" s="68"/>
      <c r="C14" s="68"/>
      <c r="D14" s="68"/>
      <c r="E14" s="68"/>
      <c r="F14" s="68"/>
      <c r="G14" s="68"/>
      <c r="H14" s="68"/>
      <c r="I14" s="68"/>
      <c r="J14" s="68"/>
      <c r="K14" s="68"/>
      <c r="L14" s="68"/>
      <c r="M14" s="68"/>
    </row>
    <row r="15" spans="1:15" x14ac:dyDescent="0.2">
      <c r="A15" s="3"/>
      <c r="B15" s="68"/>
      <c r="C15" s="68"/>
      <c r="D15" s="68"/>
      <c r="E15" s="68"/>
      <c r="F15" s="68"/>
      <c r="G15" s="68"/>
      <c r="H15" s="68"/>
      <c r="I15" s="68"/>
      <c r="J15" s="68"/>
      <c r="K15" s="68"/>
      <c r="L15" s="69"/>
      <c r="M15" s="68"/>
      <c r="N15" s="68"/>
      <c r="O15" s="68"/>
    </row>
    <row r="16" spans="1:15" x14ac:dyDescent="0.2">
      <c r="A16" s="3"/>
      <c r="B16" s="68"/>
      <c r="C16" s="68"/>
      <c r="D16" s="68"/>
      <c r="E16" s="68"/>
      <c r="F16" s="68"/>
      <c r="G16" s="68"/>
      <c r="H16" s="68"/>
      <c r="I16" s="68"/>
      <c r="J16" s="68"/>
      <c r="K16" s="68"/>
      <c r="L16" s="69"/>
      <c r="M16" s="68"/>
      <c r="N16" s="68"/>
      <c r="O16" s="68"/>
    </row>
    <row r="17" spans="1:15" x14ac:dyDescent="0.2">
      <c r="A17" s="3"/>
      <c r="B17" s="68"/>
      <c r="C17" s="68"/>
      <c r="D17" s="68"/>
      <c r="E17" s="68"/>
      <c r="F17" s="68"/>
      <c r="G17" s="68"/>
      <c r="H17" s="68"/>
      <c r="I17" s="68"/>
      <c r="J17" s="68"/>
      <c r="K17" s="68"/>
      <c r="L17" s="69"/>
      <c r="M17" s="68"/>
      <c r="N17" s="68"/>
      <c r="O17" s="68"/>
    </row>
    <row r="18" spans="1:15" x14ac:dyDescent="0.2">
      <c r="A18" s="205" t="s">
        <v>164</v>
      </c>
      <c r="B18" s="205"/>
      <c r="C18" s="205"/>
      <c r="D18" s="205"/>
      <c r="E18" s="47"/>
      <c r="F18" s="47"/>
      <c r="G18" s="47"/>
      <c r="H18" s="209" t="s">
        <v>218</v>
      </c>
      <c r="I18" s="209"/>
      <c r="J18" s="209"/>
      <c r="K18" s="209"/>
      <c r="L18" s="209"/>
      <c r="M18" s="209"/>
      <c r="N18" s="94"/>
      <c r="O18" s="94"/>
    </row>
    <row r="20" spans="1:15" x14ac:dyDescent="0.2">
      <c r="D20" s="89"/>
      <c r="E20" s="89"/>
    </row>
    <row r="37" spans="1:7" ht="12.75" customHeight="1" x14ac:dyDescent="0.2">
      <c r="A37" s="201" t="s">
        <v>136</v>
      </c>
      <c r="B37" s="202">
        <v>2015</v>
      </c>
      <c r="C37" s="203"/>
      <c r="D37" s="204"/>
    </row>
    <row r="38" spans="1:7" ht="36" customHeight="1" x14ac:dyDescent="0.2">
      <c r="A38" s="201"/>
      <c r="B38" s="117" t="s">
        <v>203</v>
      </c>
      <c r="C38" s="118" t="s">
        <v>166</v>
      </c>
      <c r="D38" s="119" t="s">
        <v>13</v>
      </c>
      <c r="G38" s="131"/>
    </row>
    <row r="39" spans="1:7" x14ac:dyDescent="0.2">
      <c r="A39" s="78" t="s">
        <v>14</v>
      </c>
      <c r="B39" s="135">
        <v>662921</v>
      </c>
      <c r="C39" s="132">
        <f>B39/$B$41</f>
        <v>0.66541697908856123</v>
      </c>
      <c r="D39" s="48">
        <v>36.378209316960465</v>
      </c>
    </row>
    <row r="40" spans="1:7" x14ac:dyDescent="0.2">
      <c r="A40" s="78" t="s">
        <v>12</v>
      </c>
      <c r="B40" s="136">
        <v>357742</v>
      </c>
      <c r="C40" s="133">
        <f>B40/$B$41</f>
        <v>0.35908894262378183</v>
      </c>
      <c r="D40" s="79">
        <v>37.621477606969641</v>
      </c>
    </row>
    <row r="41" spans="1:7" x14ac:dyDescent="0.2">
      <c r="A41" s="78" t="s">
        <v>15</v>
      </c>
      <c r="B41" s="137">
        <v>996249</v>
      </c>
      <c r="C41" s="134">
        <f>B41/$B$41</f>
        <v>1</v>
      </c>
      <c r="D41" s="49">
        <v>37.714467513657553</v>
      </c>
    </row>
    <row r="42" spans="1:7" x14ac:dyDescent="0.2">
      <c r="A42" s="3" t="s">
        <v>10</v>
      </c>
    </row>
    <row r="44" spans="1:7" x14ac:dyDescent="0.2">
      <c r="B44" s="73"/>
      <c r="C44" s="73"/>
      <c r="D44" s="73"/>
    </row>
    <row r="45" spans="1:7" x14ac:dyDescent="0.2">
      <c r="B45" s="73"/>
      <c r="C45" s="73"/>
      <c r="D45" s="73"/>
    </row>
  </sheetData>
  <mergeCells count="7">
    <mergeCell ref="J9:L9"/>
    <mergeCell ref="H18:M18"/>
    <mergeCell ref="A37:A38"/>
    <mergeCell ref="B37:D37"/>
    <mergeCell ref="A18:D18"/>
    <mergeCell ref="G9:I9"/>
    <mergeCell ref="B9:F9"/>
  </mergeCells>
  <pageMargins left="0.70866141732283472" right="0.70866141732283472" top="0.74803149606299213" bottom="0.74803149606299213" header="0.31496062992125984" footer="0.31496062992125984"/>
  <pageSetup paperSize="9" scale="74" orientation="landscape" r:id="rId1"/>
  <headerFooter>
    <oddHeader xml:space="preserve">&amp;C&amp;A
</oddHeader>
    <oddFooter>&amp;CAnalyse de l'activité hospitalière 2015 - SSR</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6"/>
  <sheetViews>
    <sheetView zoomScaleNormal="100" zoomScaleSheetLayoutView="80" zoomScalePageLayoutView="110" workbookViewId="0">
      <selection activeCell="A9" sqref="A9"/>
    </sheetView>
  </sheetViews>
  <sheetFormatPr baseColWidth="10" defaultRowHeight="12.75" x14ac:dyDescent="0.2"/>
  <cols>
    <col min="1" max="1" width="29.5703125" style="59" customWidth="1"/>
    <col min="2" max="16384" width="11.42578125" style="59"/>
  </cols>
  <sheetData>
    <row r="1" spans="1:29" s="1" customFormat="1" x14ac:dyDescent="0.2">
      <c r="G1" s="2"/>
      <c r="H1" s="2"/>
      <c r="I1" s="2"/>
      <c r="J1" s="2"/>
      <c r="K1" s="2"/>
      <c r="L1" s="2"/>
      <c r="M1" s="2"/>
      <c r="N1" s="2"/>
      <c r="O1" s="2"/>
      <c r="P1" s="2"/>
      <c r="Q1" s="2"/>
      <c r="R1" s="2"/>
      <c r="S1" s="2"/>
      <c r="T1" s="2"/>
    </row>
    <row r="2" spans="1:29" s="1" customFormat="1" x14ac:dyDescent="0.2">
      <c r="G2" s="2"/>
      <c r="H2" s="2"/>
      <c r="I2" s="2"/>
      <c r="J2" s="2"/>
      <c r="K2" s="2"/>
      <c r="L2" s="2"/>
      <c r="M2" s="2"/>
      <c r="N2" s="2"/>
      <c r="O2" s="2"/>
      <c r="P2" s="2"/>
      <c r="Q2" s="2"/>
      <c r="R2" s="2"/>
      <c r="S2" s="2"/>
      <c r="T2" s="2"/>
    </row>
    <row r="3" spans="1:29" s="1" customFormat="1" x14ac:dyDescent="0.2">
      <c r="G3" s="2"/>
      <c r="H3" s="2"/>
      <c r="I3" s="2"/>
      <c r="J3" s="2"/>
      <c r="K3" s="2"/>
      <c r="L3" s="2"/>
      <c r="M3" s="2"/>
      <c r="N3" s="2"/>
      <c r="O3" s="2"/>
      <c r="P3" s="2"/>
      <c r="Q3" s="2"/>
      <c r="R3" s="2"/>
      <c r="S3" s="2"/>
      <c r="T3" s="2"/>
    </row>
    <row r="4" spans="1:29" s="1" customFormat="1" x14ac:dyDescent="0.2">
      <c r="G4" s="2"/>
      <c r="H4" s="2"/>
      <c r="I4" s="2"/>
      <c r="J4" s="2"/>
      <c r="K4" s="2"/>
      <c r="L4" s="2"/>
      <c r="M4" s="2"/>
      <c r="N4" s="2"/>
      <c r="O4" s="2"/>
      <c r="P4" s="2"/>
      <c r="Q4" s="2"/>
      <c r="R4" s="2"/>
      <c r="S4" s="2"/>
      <c r="T4" s="2"/>
    </row>
    <row r="5" spans="1:29" s="1" customFormat="1" x14ac:dyDescent="0.2">
      <c r="G5" s="2"/>
      <c r="H5" s="2"/>
      <c r="I5" s="2"/>
      <c r="J5" s="2"/>
      <c r="K5" s="2"/>
      <c r="L5" s="2"/>
      <c r="M5" s="2"/>
      <c r="N5" s="2"/>
      <c r="O5" s="2"/>
      <c r="P5" s="2"/>
      <c r="Q5" s="2"/>
      <c r="R5" s="2"/>
      <c r="S5" s="2"/>
      <c r="T5" s="2"/>
    </row>
    <row r="6" spans="1:29" s="1" customFormat="1" x14ac:dyDescent="0.2">
      <c r="G6" s="2"/>
      <c r="H6" s="2"/>
      <c r="I6" s="2"/>
      <c r="J6" s="2"/>
      <c r="K6" s="2"/>
      <c r="L6" s="2"/>
      <c r="M6" s="2"/>
      <c r="N6" s="2"/>
      <c r="O6" s="2"/>
      <c r="P6" s="2"/>
      <c r="Q6" s="2"/>
      <c r="R6" s="2"/>
      <c r="S6" s="2"/>
      <c r="T6" s="2"/>
    </row>
    <row r="7" spans="1:29" s="1" customFormat="1" x14ac:dyDescent="0.2">
      <c r="G7" s="2"/>
      <c r="H7" s="2"/>
      <c r="I7" s="2"/>
      <c r="J7" s="2"/>
      <c r="K7" s="2"/>
      <c r="L7" s="2"/>
      <c r="M7" s="2"/>
      <c r="N7" s="2"/>
      <c r="O7" s="2"/>
      <c r="P7" s="2"/>
      <c r="Q7" s="2"/>
      <c r="R7" s="2"/>
      <c r="S7" s="2"/>
      <c r="T7" s="2"/>
      <c r="U7" s="14"/>
      <c r="V7" s="14"/>
      <c r="W7" s="14"/>
      <c r="X7" s="14"/>
      <c r="Y7" s="14"/>
      <c r="Z7" s="14"/>
      <c r="AA7" s="14"/>
      <c r="AB7" s="14"/>
      <c r="AC7" s="14"/>
    </row>
    <row r="8" spans="1:29" s="1" customFormat="1" x14ac:dyDescent="0.2">
      <c r="G8" s="2"/>
      <c r="H8" s="2"/>
      <c r="I8" s="2"/>
      <c r="J8" s="2"/>
      <c r="K8" s="2"/>
      <c r="L8" s="2"/>
      <c r="M8" s="2"/>
      <c r="N8" s="2"/>
      <c r="O8" s="2"/>
      <c r="P8" s="2"/>
      <c r="Q8" s="2"/>
      <c r="R8" s="2"/>
      <c r="S8" s="2"/>
      <c r="T8" s="2"/>
      <c r="U8" s="14"/>
      <c r="V8" s="14"/>
      <c r="W8" s="14"/>
      <c r="X8" s="14"/>
      <c r="Y8" s="14"/>
      <c r="Z8" s="14"/>
      <c r="AA8" s="14"/>
      <c r="AB8" s="14"/>
      <c r="AC8" s="14"/>
    </row>
    <row r="9" spans="1:29" s="1" customFormat="1" ht="15" customHeight="1" x14ac:dyDescent="0.2">
      <c r="A9" s="18"/>
      <c r="B9" s="210">
        <v>2015</v>
      </c>
      <c r="C9" s="211"/>
      <c r="D9" s="211"/>
      <c r="E9" s="211"/>
      <c r="F9" s="212"/>
      <c r="G9" s="210" t="s">
        <v>152</v>
      </c>
      <c r="H9" s="211"/>
      <c r="I9" s="212"/>
      <c r="J9" s="210" t="s">
        <v>162</v>
      </c>
      <c r="K9" s="211"/>
      <c r="L9" s="212"/>
      <c r="M9" s="14"/>
    </row>
    <row r="10" spans="1:29" s="1" customFormat="1" ht="56.25" x14ac:dyDescent="0.2">
      <c r="A10" s="17" t="s">
        <v>158</v>
      </c>
      <c r="B10" s="106" t="s">
        <v>20</v>
      </c>
      <c r="C10" s="106" t="s">
        <v>21</v>
      </c>
      <c r="D10" s="106" t="s">
        <v>22</v>
      </c>
      <c r="E10" s="106" t="s">
        <v>50</v>
      </c>
      <c r="F10" s="161" t="s">
        <v>51</v>
      </c>
      <c r="G10" s="106" t="s">
        <v>21</v>
      </c>
      <c r="H10" s="106" t="s">
        <v>22</v>
      </c>
      <c r="I10" s="106" t="s">
        <v>50</v>
      </c>
      <c r="J10" s="106" t="s">
        <v>21</v>
      </c>
      <c r="K10" s="106" t="s">
        <v>22</v>
      </c>
      <c r="L10" s="106" t="s">
        <v>50</v>
      </c>
      <c r="M10" s="151" t="s">
        <v>221</v>
      </c>
    </row>
    <row r="11" spans="1:29" s="4" customFormat="1" x14ac:dyDescent="0.2">
      <c r="A11" s="10" t="s">
        <v>159</v>
      </c>
      <c r="B11" s="40">
        <v>345370</v>
      </c>
      <c r="C11" s="43">
        <v>11447755</v>
      </c>
      <c r="D11" s="43">
        <v>1345931</v>
      </c>
      <c r="E11" s="43">
        <v>12793686</v>
      </c>
      <c r="F11" s="37">
        <v>0.33465875161426434</v>
      </c>
      <c r="G11" s="63">
        <v>3.2220195863058632E-2</v>
      </c>
      <c r="H11" s="63">
        <v>0.11558100850720023</v>
      </c>
      <c r="I11" s="63">
        <v>3.9650404684925603E-2</v>
      </c>
      <c r="J11" s="63">
        <v>3.0469426180796819E-2</v>
      </c>
      <c r="K11" s="63">
        <v>0.13716645635357139</v>
      </c>
      <c r="L11" s="63">
        <v>4.0674242604512773E-2</v>
      </c>
      <c r="M11" s="37">
        <v>0.45643210065083223</v>
      </c>
    </row>
    <row r="12" spans="1:29" s="4" customFormat="1" x14ac:dyDescent="0.2">
      <c r="A12" s="10" t="s">
        <v>160</v>
      </c>
      <c r="B12" s="40">
        <v>300136</v>
      </c>
      <c r="C12" s="43">
        <v>9174145</v>
      </c>
      <c r="D12" s="43">
        <v>1416320</v>
      </c>
      <c r="E12" s="43">
        <v>10590465</v>
      </c>
      <c r="F12" s="37">
        <v>0.27753501445778628</v>
      </c>
      <c r="G12" s="63">
        <v>-1.1491000861352064E-2</v>
      </c>
      <c r="H12" s="63">
        <v>4.6307679255905787E-2</v>
      </c>
      <c r="I12" s="63">
        <v>-4.312872316643063E-3</v>
      </c>
      <c r="J12" s="63">
        <v>1.498579495951461E-2</v>
      </c>
      <c r="K12" s="63">
        <v>4.3981032732762174E-2</v>
      </c>
      <c r="L12" s="63">
        <v>1.8769841811903134E-2</v>
      </c>
      <c r="M12" s="37">
        <v>0.1784315464786749</v>
      </c>
    </row>
    <row r="13" spans="1:29" s="4" customFormat="1" x14ac:dyDescent="0.2">
      <c r="A13" s="10" t="s">
        <v>161</v>
      </c>
      <c r="B13" s="40">
        <v>441571</v>
      </c>
      <c r="C13" s="43">
        <v>13880202</v>
      </c>
      <c r="D13" s="43">
        <v>928022</v>
      </c>
      <c r="E13" s="43">
        <v>14808224</v>
      </c>
      <c r="F13" s="37">
        <v>0.38780623392794938</v>
      </c>
      <c r="G13" s="63">
        <v>6.9955674650011429E-3</v>
      </c>
      <c r="H13" s="63">
        <v>6.3043080216427183E-2</v>
      </c>
      <c r="I13" s="63">
        <v>9.5875968226961737E-3</v>
      </c>
      <c r="J13" s="63">
        <v>2.4850525999081274E-2</v>
      </c>
      <c r="K13" s="63">
        <v>7.2779670382388334E-2</v>
      </c>
      <c r="L13" s="63">
        <v>2.7730008329732395E-2</v>
      </c>
      <c r="M13" s="37">
        <v>0.3651363528704929</v>
      </c>
    </row>
    <row r="14" spans="1:29" s="4" customFormat="1" x14ac:dyDescent="0.2">
      <c r="A14" s="10" t="s">
        <v>9</v>
      </c>
      <c r="B14" s="41">
        <v>1087077</v>
      </c>
      <c r="C14" s="44">
        <v>34502102</v>
      </c>
      <c r="D14" s="44">
        <v>3690273</v>
      </c>
      <c r="E14" s="44">
        <v>38192375</v>
      </c>
      <c r="F14" s="38">
        <v>1</v>
      </c>
      <c r="G14" s="64">
        <v>1.006009158120889E-2</v>
      </c>
      <c r="H14" s="64">
        <v>7.3659389436131373E-2</v>
      </c>
      <c r="I14" s="64">
        <v>1.5332144042473484E-2</v>
      </c>
      <c r="J14" s="64">
        <v>2.4054312579720124E-2</v>
      </c>
      <c r="K14" s="64">
        <v>8.3528918704715807E-2</v>
      </c>
      <c r="L14" s="64">
        <v>2.9502448368428861E-2</v>
      </c>
      <c r="M14" s="38">
        <v>1</v>
      </c>
    </row>
    <row r="15" spans="1:29" s="1" customFormat="1" x14ac:dyDescent="0.2">
      <c r="A15" s="3" t="s">
        <v>133</v>
      </c>
      <c r="B15" s="68"/>
      <c r="C15" s="68"/>
      <c r="D15" s="68"/>
      <c r="E15" s="68"/>
      <c r="F15" s="68"/>
      <c r="G15" s="68"/>
      <c r="H15" s="68"/>
      <c r="I15" s="68"/>
      <c r="J15" s="68"/>
      <c r="K15" s="68"/>
      <c r="L15" s="69"/>
      <c r="M15" s="68"/>
      <c r="N15" s="68"/>
      <c r="O15" s="68"/>
      <c r="P15" s="68"/>
      <c r="Q15" s="68"/>
      <c r="R15" s="68"/>
      <c r="S15" s="68"/>
      <c r="T15" s="68"/>
      <c r="U15" s="68"/>
      <c r="V15" s="68"/>
      <c r="W15" s="68"/>
    </row>
    <row r="16" spans="1:29" s="1" customFormat="1" x14ac:dyDescent="0.2">
      <c r="A16" s="3"/>
      <c r="B16" s="68"/>
      <c r="C16" s="68"/>
      <c r="D16" s="68"/>
      <c r="E16" s="68"/>
      <c r="F16" s="68"/>
      <c r="G16" s="68"/>
      <c r="H16" s="68"/>
      <c r="I16" s="68"/>
      <c r="J16" s="68"/>
      <c r="K16" s="68"/>
      <c r="L16" s="69"/>
      <c r="M16" s="68"/>
      <c r="N16" s="68"/>
      <c r="O16" s="68"/>
      <c r="P16" s="68"/>
      <c r="Q16" s="68"/>
      <c r="R16" s="68"/>
      <c r="S16" s="68"/>
      <c r="T16" s="68"/>
      <c r="U16" s="68"/>
      <c r="V16" s="68"/>
      <c r="W16" s="68"/>
    </row>
    <row r="17" spans="1:25" s="1" customFormat="1" x14ac:dyDescent="0.2">
      <c r="A17" s="3"/>
      <c r="B17" s="68"/>
      <c r="C17" s="68"/>
      <c r="D17" s="68"/>
      <c r="E17" s="68"/>
      <c r="F17" s="68"/>
      <c r="G17" s="68"/>
      <c r="H17" s="68"/>
      <c r="I17" s="68"/>
      <c r="J17" s="68"/>
      <c r="K17" s="68"/>
      <c r="L17" s="69"/>
      <c r="M17" s="68"/>
      <c r="N17" s="68"/>
      <c r="O17" s="68"/>
      <c r="P17" s="68"/>
      <c r="Q17" s="68"/>
      <c r="R17" s="68"/>
      <c r="S17" s="68"/>
      <c r="T17" s="68"/>
      <c r="U17" s="68"/>
      <c r="V17" s="68"/>
      <c r="W17" s="68"/>
    </row>
    <row r="18" spans="1:25" s="1" customFormat="1" x14ac:dyDescent="0.2">
      <c r="A18" s="3"/>
      <c r="B18" s="68"/>
      <c r="C18" s="68"/>
      <c r="D18" s="68"/>
      <c r="E18" s="68"/>
      <c r="F18" s="68"/>
      <c r="G18" s="68"/>
      <c r="H18" s="68"/>
      <c r="I18" s="68"/>
      <c r="J18" s="68"/>
      <c r="K18" s="68"/>
      <c r="L18" s="69"/>
      <c r="M18" s="68"/>
      <c r="N18" s="68"/>
      <c r="O18" s="68"/>
      <c r="P18" s="68"/>
      <c r="Q18" s="68"/>
      <c r="R18" s="68"/>
      <c r="S18" s="68"/>
      <c r="T18" s="68"/>
      <c r="U18" s="68"/>
      <c r="V18" s="68"/>
      <c r="W18" s="68"/>
    </row>
    <row r="19" spans="1:25" s="1" customFormat="1" x14ac:dyDescent="0.2">
      <c r="A19" s="205" t="s">
        <v>164</v>
      </c>
      <c r="B19" s="205"/>
      <c r="C19" s="205"/>
      <c r="D19" s="205"/>
      <c r="E19" s="47"/>
      <c r="F19" s="47"/>
      <c r="G19" s="47"/>
      <c r="H19" s="209" t="s">
        <v>218</v>
      </c>
      <c r="I19" s="209"/>
      <c r="J19" s="209"/>
      <c r="K19" s="209"/>
      <c r="L19" s="209"/>
      <c r="M19" s="209"/>
      <c r="N19" s="105"/>
      <c r="O19" s="105"/>
      <c r="P19" s="105"/>
      <c r="Q19" s="105"/>
      <c r="R19" s="107"/>
      <c r="S19" s="107"/>
      <c r="T19" s="107"/>
      <c r="U19" s="107"/>
      <c r="V19" s="107"/>
      <c r="W19" s="107"/>
      <c r="X19" s="107"/>
      <c r="Y19" s="107"/>
    </row>
    <row r="20" spans="1:25" s="1" customFormat="1" x14ac:dyDescent="0.2">
      <c r="G20" s="2"/>
      <c r="H20" s="2"/>
      <c r="I20" s="2"/>
      <c r="J20" s="2"/>
      <c r="K20" s="2"/>
      <c r="L20" s="2"/>
      <c r="M20" s="2"/>
      <c r="N20" s="2"/>
      <c r="O20" s="2"/>
      <c r="P20" s="2"/>
      <c r="Q20" s="2"/>
      <c r="R20" s="2"/>
      <c r="S20" s="2"/>
      <c r="T20" s="2"/>
    </row>
    <row r="21" spans="1:25" s="1" customFormat="1" x14ac:dyDescent="0.2">
      <c r="D21" s="89"/>
      <c r="E21" s="89"/>
      <c r="G21" s="2"/>
      <c r="H21" s="2"/>
      <c r="I21" s="2"/>
      <c r="J21" s="2"/>
      <c r="K21" s="2"/>
      <c r="L21" s="2"/>
      <c r="M21" s="2"/>
      <c r="N21" s="2"/>
      <c r="O21" s="2"/>
      <c r="P21" s="2"/>
      <c r="Q21" s="2"/>
      <c r="R21" s="2"/>
      <c r="S21" s="2"/>
      <c r="T21" s="2"/>
    </row>
    <row r="22" spans="1:25" s="1" customFormat="1" x14ac:dyDescent="0.2">
      <c r="G22" s="2"/>
      <c r="H22" s="2"/>
      <c r="I22" s="2"/>
      <c r="J22" s="2"/>
      <c r="K22" s="2"/>
      <c r="L22" s="2"/>
      <c r="M22" s="2"/>
      <c r="N22" s="2"/>
      <c r="O22" s="2"/>
      <c r="P22" s="2"/>
      <c r="Q22" s="2"/>
      <c r="R22" s="2"/>
      <c r="S22" s="2"/>
      <c r="T22" s="2"/>
    </row>
    <row r="23" spans="1:25" s="1" customFormat="1" x14ac:dyDescent="0.2">
      <c r="G23" s="2"/>
      <c r="H23" s="2"/>
      <c r="I23" s="2"/>
      <c r="J23" s="2"/>
      <c r="K23" s="2"/>
      <c r="L23" s="2"/>
      <c r="M23" s="2"/>
      <c r="N23" s="2"/>
      <c r="O23" s="2"/>
      <c r="P23" s="2"/>
      <c r="Q23" s="2"/>
      <c r="R23" s="2"/>
      <c r="S23" s="2"/>
      <c r="T23" s="2"/>
    </row>
    <row r="24" spans="1:25" s="1" customFormat="1" x14ac:dyDescent="0.2">
      <c r="G24" s="2"/>
      <c r="H24" s="2"/>
      <c r="I24" s="2"/>
      <c r="J24" s="2"/>
      <c r="K24" s="2"/>
      <c r="L24" s="2"/>
      <c r="M24" s="2"/>
      <c r="N24" s="2"/>
      <c r="O24" s="2"/>
      <c r="P24" s="2"/>
      <c r="Q24" s="2"/>
      <c r="R24" s="2"/>
      <c r="S24" s="2"/>
      <c r="T24" s="2"/>
    </row>
    <row r="25" spans="1:25" s="1" customFormat="1" x14ac:dyDescent="0.2">
      <c r="G25" s="2"/>
      <c r="H25" s="2"/>
      <c r="I25" s="2"/>
      <c r="J25" s="2"/>
      <c r="K25" s="2"/>
      <c r="L25" s="2"/>
      <c r="M25" s="2"/>
      <c r="N25" s="2"/>
      <c r="O25" s="2"/>
      <c r="P25" s="2"/>
      <c r="Q25" s="2"/>
      <c r="R25" s="2"/>
      <c r="S25" s="2"/>
      <c r="T25" s="2"/>
    </row>
    <row r="26" spans="1:25" s="1" customFormat="1" x14ac:dyDescent="0.2">
      <c r="G26" s="2"/>
      <c r="H26" s="2"/>
      <c r="I26" s="2"/>
      <c r="J26" s="2"/>
      <c r="K26" s="2"/>
      <c r="L26" s="2"/>
      <c r="M26" s="2"/>
      <c r="N26" s="2"/>
      <c r="O26" s="2"/>
      <c r="P26" s="2"/>
      <c r="Q26" s="2"/>
      <c r="R26" s="2"/>
      <c r="S26" s="2"/>
      <c r="T26" s="2"/>
    </row>
    <row r="27" spans="1:25" s="1" customFormat="1" x14ac:dyDescent="0.2">
      <c r="G27" s="2"/>
      <c r="H27" s="2"/>
      <c r="I27" s="2"/>
      <c r="J27" s="2"/>
      <c r="K27" s="2"/>
      <c r="L27" s="2"/>
      <c r="M27" s="2"/>
      <c r="N27" s="2"/>
      <c r="O27" s="2"/>
      <c r="P27" s="2"/>
      <c r="Q27" s="2"/>
      <c r="R27" s="2"/>
      <c r="S27" s="2"/>
      <c r="T27" s="2"/>
    </row>
    <row r="28" spans="1:25" s="1" customFormat="1" x14ac:dyDescent="0.2">
      <c r="G28" s="2"/>
      <c r="H28" s="2"/>
      <c r="I28" s="2"/>
      <c r="J28" s="2"/>
      <c r="K28" s="2"/>
      <c r="L28" s="2"/>
      <c r="M28" s="2"/>
      <c r="N28" s="2"/>
      <c r="O28" s="2"/>
      <c r="P28" s="2"/>
      <c r="Q28" s="2"/>
      <c r="R28" s="2"/>
      <c r="S28" s="2"/>
      <c r="T28" s="2"/>
    </row>
    <row r="29" spans="1:25" s="1" customFormat="1" x14ac:dyDescent="0.2">
      <c r="G29" s="2"/>
      <c r="H29" s="2"/>
      <c r="I29" s="2"/>
      <c r="J29" s="2"/>
      <c r="K29" s="2"/>
      <c r="L29" s="2"/>
      <c r="M29" s="2"/>
      <c r="N29" s="2"/>
      <c r="O29" s="2"/>
      <c r="P29" s="2"/>
      <c r="Q29" s="2"/>
      <c r="R29" s="2"/>
      <c r="S29" s="2"/>
      <c r="T29" s="2"/>
    </row>
    <row r="30" spans="1:25" s="1" customFormat="1" x14ac:dyDescent="0.2">
      <c r="G30" s="2"/>
      <c r="H30" s="2"/>
      <c r="I30" s="2"/>
      <c r="J30" s="2"/>
      <c r="K30" s="2"/>
      <c r="L30" s="2"/>
      <c r="M30" s="2"/>
      <c r="N30" s="2"/>
      <c r="O30" s="2"/>
      <c r="P30" s="2"/>
      <c r="Q30" s="2"/>
      <c r="R30" s="2"/>
      <c r="S30" s="2"/>
      <c r="T30" s="2"/>
    </row>
    <row r="31" spans="1:25" s="1" customFormat="1" x14ac:dyDescent="0.2">
      <c r="G31" s="2"/>
      <c r="H31" s="2"/>
      <c r="I31" s="2"/>
      <c r="J31" s="2"/>
      <c r="K31" s="2"/>
      <c r="L31" s="2"/>
      <c r="M31" s="2"/>
      <c r="N31" s="2"/>
      <c r="O31" s="2"/>
      <c r="P31" s="2"/>
      <c r="Q31" s="2"/>
      <c r="R31" s="2"/>
      <c r="S31" s="2"/>
      <c r="T31" s="2"/>
    </row>
    <row r="32" spans="1:25" s="1" customFormat="1" x14ac:dyDescent="0.2">
      <c r="G32" s="2"/>
      <c r="H32" s="2"/>
      <c r="I32" s="2"/>
      <c r="J32" s="2"/>
      <c r="K32" s="2"/>
      <c r="L32" s="2"/>
      <c r="M32" s="2"/>
      <c r="N32" s="2"/>
      <c r="O32" s="2"/>
      <c r="P32" s="2"/>
      <c r="Q32" s="2"/>
      <c r="R32" s="2"/>
      <c r="S32" s="2"/>
      <c r="T32" s="2"/>
    </row>
    <row r="33" spans="1:20" s="1" customFormat="1" x14ac:dyDescent="0.2">
      <c r="G33" s="2"/>
      <c r="H33" s="2"/>
      <c r="I33" s="2"/>
      <c r="J33" s="2"/>
      <c r="K33" s="2"/>
      <c r="L33" s="2"/>
      <c r="M33" s="2"/>
      <c r="N33" s="2"/>
      <c r="O33" s="2"/>
      <c r="P33" s="2"/>
      <c r="Q33" s="2"/>
      <c r="R33" s="2"/>
      <c r="S33" s="2"/>
      <c r="T33" s="2"/>
    </row>
    <row r="34" spans="1:20" s="1" customFormat="1" x14ac:dyDescent="0.2">
      <c r="G34" s="2"/>
      <c r="H34" s="2"/>
      <c r="I34" s="2"/>
      <c r="J34" s="2"/>
      <c r="K34" s="2"/>
      <c r="L34" s="2"/>
      <c r="M34" s="2"/>
      <c r="N34" s="2"/>
      <c r="O34" s="2"/>
      <c r="P34" s="2"/>
      <c r="Q34" s="2"/>
      <c r="R34" s="2"/>
      <c r="S34" s="2"/>
      <c r="T34" s="2"/>
    </row>
    <row r="35" spans="1:20" s="1" customFormat="1" x14ac:dyDescent="0.2">
      <c r="G35" s="2"/>
      <c r="H35" s="2"/>
      <c r="I35" s="2"/>
      <c r="J35" s="2"/>
      <c r="K35" s="2"/>
      <c r="L35" s="2"/>
      <c r="M35" s="2"/>
      <c r="N35" s="2"/>
      <c r="O35" s="2"/>
      <c r="P35" s="2"/>
      <c r="Q35" s="2"/>
      <c r="R35" s="2"/>
      <c r="S35" s="2"/>
      <c r="T35" s="2"/>
    </row>
    <row r="36" spans="1:20" s="1" customFormat="1" x14ac:dyDescent="0.2">
      <c r="G36" s="2"/>
      <c r="H36" s="2"/>
      <c r="I36" s="2"/>
      <c r="J36" s="2"/>
      <c r="K36" s="2"/>
      <c r="L36" s="2"/>
      <c r="M36" s="2"/>
      <c r="N36" s="2"/>
      <c r="O36" s="2"/>
      <c r="P36" s="2"/>
      <c r="Q36" s="2"/>
      <c r="R36" s="2"/>
      <c r="S36" s="2"/>
      <c r="T36" s="2"/>
    </row>
    <row r="37" spans="1:20" s="1" customFormat="1" x14ac:dyDescent="0.2">
      <c r="G37" s="2"/>
      <c r="H37" s="2"/>
      <c r="I37" s="2"/>
      <c r="J37" s="2"/>
      <c r="K37" s="2"/>
      <c r="L37" s="2"/>
      <c r="M37" s="2"/>
      <c r="N37" s="2"/>
      <c r="O37" s="2"/>
      <c r="P37" s="2"/>
      <c r="Q37" s="2"/>
      <c r="R37" s="2"/>
      <c r="S37" s="2"/>
      <c r="T37" s="2"/>
    </row>
    <row r="38" spans="1:20" s="1" customFormat="1" ht="12.75" customHeight="1" x14ac:dyDescent="0.2">
      <c r="A38" s="201" t="s">
        <v>158</v>
      </c>
      <c r="B38" s="202">
        <v>2015</v>
      </c>
      <c r="C38" s="203"/>
      <c r="D38" s="204"/>
      <c r="F38" s="2"/>
      <c r="G38" s="2"/>
      <c r="H38" s="2"/>
      <c r="I38" s="2"/>
      <c r="J38" s="2"/>
      <c r="K38" s="2"/>
      <c r="L38" s="2"/>
      <c r="M38" s="2"/>
      <c r="N38" s="2"/>
      <c r="O38" s="2"/>
      <c r="P38" s="2"/>
      <c r="Q38" s="2"/>
      <c r="R38" s="2"/>
      <c r="S38" s="2"/>
    </row>
    <row r="39" spans="1:20" s="1" customFormat="1" ht="53.25" customHeight="1" x14ac:dyDescent="0.2">
      <c r="A39" s="201"/>
      <c r="B39" s="117" t="s">
        <v>165</v>
      </c>
      <c r="C39" s="118" t="s">
        <v>166</v>
      </c>
      <c r="D39" s="119" t="s">
        <v>167</v>
      </c>
      <c r="F39" s="2"/>
      <c r="G39" s="2"/>
      <c r="H39" s="2"/>
      <c r="I39" s="2"/>
      <c r="J39" s="2"/>
      <c r="K39" s="2"/>
      <c r="L39" s="2"/>
      <c r="M39" s="2"/>
      <c r="N39" s="2"/>
      <c r="O39" s="2"/>
      <c r="P39" s="2"/>
      <c r="Q39" s="2"/>
      <c r="R39" s="2"/>
      <c r="S39" s="2"/>
    </row>
    <row r="40" spans="1:20" s="1" customFormat="1" x14ac:dyDescent="0.2">
      <c r="A40" s="78" t="s">
        <v>159</v>
      </c>
      <c r="B40" s="141">
        <v>329293</v>
      </c>
      <c r="C40" s="139">
        <f>B40/$B$43</f>
        <v>0.33053282864022948</v>
      </c>
      <c r="D40" s="48">
        <v>37.761055246586047</v>
      </c>
      <c r="F40" s="2"/>
      <c r="G40" s="2"/>
      <c r="H40" s="2"/>
      <c r="I40" s="2"/>
      <c r="J40" s="2"/>
      <c r="K40" s="2"/>
      <c r="L40" s="2"/>
      <c r="M40" s="2"/>
      <c r="N40" s="2"/>
      <c r="O40" s="2"/>
      <c r="P40" s="2"/>
      <c r="Q40" s="2"/>
      <c r="R40" s="2"/>
      <c r="S40" s="2"/>
    </row>
    <row r="41" spans="1:20" s="1" customFormat="1" x14ac:dyDescent="0.2">
      <c r="A41" s="78" t="s">
        <v>160</v>
      </c>
      <c r="B41" s="142">
        <v>295744</v>
      </c>
      <c r="C41" s="133">
        <f t="shared" ref="C41:C43" si="0">B41/$B$43</f>
        <v>0.29685751252949816</v>
      </c>
      <c r="D41" s="79">
        <v>35.389390824496864</v>
      </c>
      <c r="F41" s="2"/>
      <c r="G41" s="2"/>
      <c r="H41" s="2"/>
      <c r="I41" s="2"/>
      <c r="J41" s="2"/>
      <c r="K41" s="2"/>
      <c r="L41" s="2"/>
      <c r="M41" s="2"/>
      <c r="N41" s="2"/>
      <c r="O41" s="2"/>
      <c r="P41" s="2"/>
      <c r="Q41" s="2"/>
      <c r="R41" s="2"/>
      <c r="S41" s="2"/>
    </row>
    <row r="42" spans="1:20" s="1" customFormat="1" x14ac:dyDescent="0.2">
      <c r="A42" s="78" t="s">
        <v>161</v>
      </c>
      <c r="B42" s="142">
        <v>408030</v>
      </c>
      <c r="C42" s="133">
        <f t="shared" si="0"/>
        <v>0.40956628312801319</v>
      </c>
      <c r="D42" s="79">
        <v>35.963548206717938</v>
      </c>
      <c r="F42" s="2"/>
      <c r="G42" s="2"/>
      <c r="H42" s="2"/>
      <c r="I42" s="2"/>
      <c r="J42" s="2"/>
      <c r="K42" s="2"/>
      <c r="L42" s="2"/>
      <c r="M42" s="2"/>
      <c r="N42" s="2"/>
      <c r="O42" s="2"/>
      <c r="P42" s="2"/>
      <c r="Q42" s="2"/>
      <c r="R42" s="2"/>
      <c r="S42" s="2"/>
    </row>
    <row r="43" spans="1:20" s="1" customFormat="1" x14ac:dyDescent="0.2">
      <c r="A43" s="78" t="s">
        <v>15</v>
      </c>
      <c r="B43" s="143">
        <v>996249</v>
      </c>
      <c r="C43" s="134">
        <f t="shared" si="0"/>
        <v>1</v>
      </c>
      <c r="D43" s="49">
        <v>37.714467513657553</v>
      </c>
      <c r="F43" s="2"/>
      <c r="G43" s="2"/>
      <c r="H43" s="2"/>
      <c r="I43" s="2"/>
      <c r="J43" s="2"/>
      <c r="K43" s="2"/>
      <c r="L43" s="2"/>
      <c r="M43" s="2"/>
      <c r="N43" s="2"/>
      <c r="O43" s="2"/>
      <c r="P43" s="2"/>
      <c r="Q43" s="2"/>
      <c r="R43" s="2"/>
      <c r="S43" s="2"/>
    </row>
    <row r="44" spans="1:20" s="1" customFormat="1" x14ac:dyDescent="0.2">
      <c r="A44" s="3" t="s">
        <v>10</v>
      </c>
      <c r="G44" s="2"/>
      <c r="H44" s="2"/>
      <c r="I44" s="2"/>
      <c r="J44" s="2"/>
      <c r="K44" s="2"/>
      <c r="L44" s="2"/>
      <c r="M44" s="2"/>
      <c r="N44" s="2"/>
      <c r="O44" s="2"/>
      <c r="P44" s="2"/>
      <c r="Q44" s="2"/>
      <c r="R44" s="2"/>
      <c r="S44" s="2"/>
      <c r="T44" s="2"/>
    </row>
    <row r="45" spans="1:20" s="1" customFormat="1" x14ac:dyDescent="0.2">
      <c r="G45" s="2"/>
      <c r="H45" s="2"/>
      <c r="I45" s="2"/>
      <c r="J45" s="2"/>
      <c r="K45" s="2"/>
      <c r="L45" s="2"/>
      <c r="M45" s="2"/>
      <c r="N45" s="2"/>
      <c r="O45" s="2"/>
      <c r="P45" s="2"/>
      <c r="Q45" s="2"/>
      <c r="R45" s="2"/>
      <c r="S45" s="2"/>
      <c r="T45" s="2"/>
    </row>
    <row r="46" spans="1:20" s="1" customFormat="1" x14ac:dyDescent="0.2">
      <c r="B46" s="73"/>
      <c r="C46" s="73"/>
      <c r="D46" s="73"/>
      <c r="G46" s="2"/>
      <c r="H46" s="2"/>
      <c r="I46" s="2"/>
      <c r="J46" s="2"/>
      <c r="K46" s="2"/>
      <c r="L46" s="2"/>
      <c r="M46" s="2"/>
      <c r="N46" s="2"/>
      <c r="O46" s="2"/>
      <c r="P46" s="2"/>
      <c r="Q46" s="2"/>
      <c r="R46" s="2"/>
      <c r="S46" s="2"/>
      <c r="T46" s="2"/>
    </row>
  </sheetData>
  <mergeCells count="7">
    <mergeCell ref="A19:D19"/>
    <mergeCell ref="H19:M19"/>
    <mergeCell ref="A38:A39"/>
    <mergeCell ref="B38:D38"/>
    <mergeCell ref="J9:L9"/>
    <mergeCell ref="G9:I9"/>
    <mergeCell ref="B9:F9"/>
  </mergeCells>
  <pageMargins left="0.70866141732283472" right="0.70866141732283472" top="0.74803149606299213" bottom="0.74803149606299213" header="0.31496062992125984" footer="0.31496062992125984"/>
  <pageSetup paperSize="9" scale="75" orientation="landscape" horizontalDpi="300" verticalDpi="300" r:id="rId1"/>
  <headerFooter>
    <oddHeader xml:space="preserve">&amp;C&amp;A
</oddHeader>
    <oddFooter>&amp;CAnalyse de l'activité hospitalière 2015 - SSR</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9:L49"/>
  <sheetViews>
    <sheetView zoomScaleNormal="100" zoomScaleSheetLayoutView="80" zoomScalePageLayoutView="110" workbookViewId="0">
      <selection activeCell="A9" sqref="A9"/>
    </sheetView>
  </sheetViews>
  <sheetFormatPr baseColWidth="10" defaultColWidth="9.140625" defaultRowHeight="12.75" x14ac:dyDescent="0.2"/>
  <cols>
    <col min="1" max="7" width="12.7109375" style="4" customWidth="1"/>
    <col min="8" max="9" width="12.7109375" style="67" customWidth="1"/>
    <col min="10" max="16384" width="9.140625" style="4"/>
  </cols>
  <sheetData>
    <row r="9" spans="1:9" ht="24.75" customHeight="1" x14ac:dyDescent="0.2">
      <c r="B9" s="210">
        <v>2015</v>
      </c>
      <c r="C9" s="211"/>
      <c r="D9" s="211"/>
      <c r="E9" s="211"/>
      <c r="F9" s="212"/>
      <c r="G9" s="156" t="s">
        <v>152</v>
      </c>
      <c r="H9" s="157" t="s">
        <v>162</v>
      </c>
      <c r="I9" s="14"/>
    </row>
    <row r="10" spans="1:9" ht="56.25" x14ac:dyDescent="0.2">
      <c r="A10" s="120" t="s">
        <v>170</v>
      </c>
      <c r="B10" s="116" t="s">
        <v>20</v>
      </c>
      <c r="C10" s="116" t="s">
        <v>21</v>
      </c>
      <c r="D10" s="116" t="s">
        <v>22</v>
      </c>
      <c r="E10" s="116" t="s">
        <v>50</v>
      </c>
      <c r="F10" s="151" t="s">
        <v>306</v>
      </c>
      <c r="G10" s="157" t="s">
        <v>309</v>
      </c>
      <c r="H10" s="157" t="s">
        <v>309</v>
      </c>
      <c r="I10" s="157" t="s">
        <v>310</v>
      </c>
    </row>
    <row r="11" spans="1:9" x14ac:dyDescent="0.2">
      <c r="A11" s="121" t="s">
        <v>171</v>
      </c>
      <c r="B11" s="40">
        <v>225710</v>
      </c>
      <c r="C11" s="43">
        <v>6707960</v>
      </c>
      <c r="D11" s="43">
        <v>31743</v>
      </c>
      <c r="E11" s="43">
        <v>6739703</v>
      </c>
      <c r="F11" s="37">
        <f>B11/$B$17</f>
        <v>0.22770308510391457</v>
      </c>
      <c r="G11" s="63">
        <v>1.8931884491658613E-2</v>
      </c>
      <c r="H11" s="63">
        <v>3.5668889184612862E-2</v>
      </c>
      <c r="I11" s="63">
        <v>0.52659033940789923</v>
      </c>
    </row>
    <row r="12" spans="1:9" x14ac:dyDescent="0.2">
      <c r="A12" s="121" t="s">
        <v>172</v>
      </c>
      <c r="B12" s="40">
        <v>544678</v>
      </c>
      <c r="C12" s="43">
        <v>18704328</v>
      </c>
      <c r="D12" s="43">
        <v>191524</v>
      </c>
      <c r="E12" s="43">
        <v>18895852</v>
      </c>
      <c r="F12" s="37">
        <f t="shared" ref="F12:F16" si="0">B12/$B$17</f>
        <v>0.54948766553644046</v>
      </c>
      <c r="G12" s="63">
        <v>4.0076015151320199E-3</v>
      </c>
      <c r="H12" s="63">
        <v>9.4547688640123084E-4</v>
      </c>
      <c r="I12" s="63">
        <v>3.4821489059006845E-2</v>
      </c>
    </row>
    <row r="13" spans="1:9" x14ac:dyDescent="0.2">
      <c r="A13" s="121" t="s">
        <v>173</v>
      </c>
      <c r="B13" s="40">
        <v>215475</v>
      </c>
      <c r="C13" s="43">
        <v>5144824</v>
      </c>
      <c r="D13" s="43">
        <v>3021556</v>
      </c>
      <c r="E13" s="43">
        <v>8166380</v>
      </c>
      <c r="F13" s="37">
        <f t="shared" si="0"/>
        <v>0.21737770706998358</v>
      </c>
      <c r="G13" s="63">
        <v>2.4918929777404397E-3</v>
      </c>
      <c r="H13" s="63">
        <v>2.7414252930596072E-2</v>
      </c>
      <c r="I13" s="63">
        <v>0.38926901971411149</v>
      </c>
    </row>
    <row r="14" spans="1:9" x14ac:dyDescent="0.2">
      <c r="A14" s="121" t="s">
        <v>174</v>
      </c>
      <c r="B14" s="40">
        <v>2239</v>
      </c>
      <c r="C14" s="43">
        <v>58648</v>
      </c>
      <c r="D14" s="43">
        <v>821</v>
      </c>
      <c r="E14" s="43">
        <v>59469</v>
      </c>
      <c r="F14" s="37">
        <f t="shared" si="0"/>
        <v>2.258771022762238E-3</v>
      </c>
      <c r="G14" s="63">
        <v>-9.6537678207739286E-2</v>
      </c>
      <c r="H14" s="63">
        <v>9.4679891794409166E-3</v>
      </c>
      <c r="I14" s="63">
        <v>1.4226678409321862E-3</v>
      </c>
    </row>
    <row r="15" spans="1:9" x14ac:dyDescent="0.2">
      <c r="A15" s="121" t="s">
        <v>175</v>
      </c>
      <c r="B15" s="40">
        <v>2720</v>
      </c>
      <c r="C15" s="43">
        <v>75771</v>
      </c>
      <c r="D15" s="43">
        <v>1632</v>
      </c>
      <c r="E15" s="43">
        <v>77403</v>
      </c>
      <c r="F15" s="37">
        <f t="shared" si="0"/>
        <v>2.7440183929938753E-3</v>
      </c>
      <c r="G15" s="63">
        <v>1.0455876202425829E-2</v>
      </c>
      <c r="H15" s="63">
        <v>0.1258278145695364</v>
      </c>
      <c r="I15" s="63">
        <v>2.0594810649684981E-2</v>
      </c>
    </row>
    <row r="16" spans="1:9" x14ac:dyDescent="0.2">
      <c r="A16" s="121" t="s">
        <v>176</v>
      </c>
      <c r="B16" s="40">
        <v>424</v>
      </c>
      <c r="C16" s="43">
        <v>14917</v>
      </c>
      <c r="D16" s="43">
        <v>902</v>
      </c>
      <c r="E16" s="43">
        <v>15819</v>
      </c>
      <c r="F16" s="37">
        <f t="shared" si="0"/>
        <v>4.2774404361375115E-4</v>
      </c>
      <c r="G16" s="63">
        <v>-0.47619047619047616</v>
      </c>
      <c r="H16" s="63">
        <v>18.272727272727273</v>
      </c>
      <c r="I16" s="63">
        <v>2.7233927240701849E-2</v>
      </c>
    </row>
    <row r="17" spans="1:10" x14ac:dyDescent="0.2">
      <c r="A17" s="122" t="s">
        <v>15</v>
      </c>
      <c r="B17" s="41">
        <v>991247</v>
      </c>
      <c r="C17" s="44">
        <v>30706450</v>
      </c>
      <c r="D17" s="44">
        <v>3248178</v>
      </c>
      <c r="E17" s="44">
        <v>33954628</v>
      </c>
      <c r="F17" s="38">
        <v>1</v>
      </c>
      <c r="G17" s="64">
        <v>6.714061253944914E-3</v>
      </c>
      <c r="H17" s="64">
        <v>1.5126811687027342E-2</v>
      </c>
      <c r="I17" s="64">
        <v>1</v>
      </c>
    </row>
    <row r="18" spans="1:10" x14ac:dyDescent="0.2">
      <c r="A18" s="123" t="s">
        <v>177</v>
      </c>
      <c r="B18" s="1"/>
      <c r="C18" s="1"/>
      <c r="D18" s="1"/>
      <c r="E18" s="124"/>
    </row>
    <row r="19" spans="1:10" x14ac:dyDescent="0.2">
      <c r="A19" s="1"/>
      <c r="B19" s="1"/>
      <c r="C19" s="1"/>
      <c r="D19" s="1"/>
    </row>
    <row r="20" spans="1:10" x14ac:dyDescent="0.2">
      <c r="A20" s="215" t="s">
        <v>308</v>
      </c>
      <c r="B20" s="215"/>
      <c r="C20" s="215"/>
      <c r="D20" s="215"/>
      <c r="E20" s="216" t="s">
        <v>178</v>
      </c>
      <c r="F20" s="216"/>
      <c r="G20" s="216"/>
      <c r="H20" s="216"/>
      <c r="I20" s="216"/>
      <c r="J20" s="216"/>
    </row>
    <row r="40" spans="1:11" s="67" customFormat="1" x14ac:dyDescent="0.2">
      <c r="A40" s="213" t="s">
        <v>170</v>
      </c>
      <c r="B40" s="202">
        <v>2015</v>
      </c>
      <c r="C40" s="203"/>
      <c r="D40" s="204"/>
      <c r="I40" s="4"/>
      <c r="J40" s="4"/>
      <c r="K40" s="4"/>
    </row>
    <row r="41" spans="1:11" s="67" customFormat="1" ht="33.75" x14ac:dyDescent="0.2">
      <c r="A41" s="214"/>
      <c r="B41" s="117" t="s">
        <v>179</v>
      </c>
      <c r="C41" s="118" t="s">
        <v>166</v>
      </c>
      <c r="D41" s="119" t="s">
        <v>13</v>
      </c>
      <c r="I41" s="4"/>
      <c r="J41" s="4"/>
      <c r="K41" s="4"/>
    </row>
    <row r="42" spans="1:11" s="67" customFormat="1" x14ac:dyDescent="0.2">
      <c r="A42" s="125" t="s">
        <v>171</v>
      </c>
      <c r="B42" s="144">
        <v>197298</v>
      </c>
      <c r="C42" s="146">
        <f>B42/$B$48</f>
        <v>0.21457866350831514</v>
      </c>
      <c r="D42" s="127">
        <v>33.831384415755565</v>
      </c>
      <c r="I42" s="4"/>
      <c r="J42" s="4"/>
      <c r="K42" s="4"/>
    </row>
    <row r="43" spans="1:11" s="67" customFormat="1" x14ac:dyDescent="0.2">
      <c r="A43" s="125" t="s">
        <v>172</v>
      </c>
      <c r="B43" s="144">
        <v>461459</v>
      </c>
      <c r="C43" s="126">
        <f t="shared" ref="C43:C48" si="1">B43/$B$48</f>
        <v>0.50187663070017741</v>
      </c>
      <c r="D43" s="127">
        <v>40.347808074476234</v>
      </c>
      <c r="I43" s="4"/>
      <c r="J43" s="4"/>
      <c r="K43" s="4"/>
    </row>
    <row r="44" spans="1:11" s="67" customFormat="1" x14ac:dyDescent="0.2">
      <c r="A44" s="125" t="s">
        <v>173</v>
      </c>
      <c r="B44" s="144">
        <v>333062</v>
      </c>
      <c r="C44" s="126">
        <f t="shared" si="1"/>
        <v>0.36223377239204885</v>
      </c>
      <c r="D44" s="127">
        <v>23.959816278957994</v>
      </c>
      <c r="I44" s="4"/>
      <c r="J44" s="4"/>
      <c r="K44" s="4"/>
    </row>
    <row r="45" spans="1:11" s="67" customFormat="1" x14ac:dyDescent="0.2">
      <c r="A45" s="125" t="s">
        <v>174</v>
      </c>
      <c r="B45" s="144">
        <v>2204</v>
      </c>
      <c r="C45" s="126">
        <f t="shared" si="1"/>
        <v>2.3970408943442233E-3</v>
      </c>
      <c r="D45" s="127">
        <v>26.408348457350272</v>
      </c>
      <c r="I45" s="4"/>
      <c r="J45" s="4"/>
      <c r="K45" s="4"/>
    </row>
    <row r="46" spans="1:11" s="67" customFormat="1" x14ac:dyDescent="0.2">
      <c r="A46" s="125" t="s">
        <v>175</v>
      </c>
      <c r="B46" s="144">
        <v>2709</v>
      </c>
      <c r="C46" s="126">
        <f t="shared" si="1"/>
        <v>2.9462721337470514E-3</v>
      </c>
      <c r="D46" s="127">
        <v>28.387596899224807</v>
      </c>
      <c r="I46" s="4"/>
      <c r="J46" s="4"/>
      <c r="K46" s="4"/>
    </row>
    <row r="47" spans="1:11" s="67" customFormat="1" x14ac:dyDescent="0.2">
      <c r="A47" s="125" t="s">
        <v>176</v>
      </c>
      <c r="B47" s="144">
        <v>448</v>
      </c>
      <c r="C47" s="126">
        <f t="shared" si="1"/>
        <v>4.872388024801325E-4</v>
      </c>
      <c r="D47" s="127">
        <v>35.011160714285715</v>
      </c>
      <c r="I47" s="4"/>
      <c r="J47" s="4"/>
      <c r="K47" s="4"/>
    </row>
    <row r="48" spans="1:11" s="67" customFormat="1" x14ac:dyDescent="0.2">
      <c r="A48" s="128" t="s">
        <v>9</v>
      </c>
      <c r="B48" s="145">
        <v>919467</v>
      </c>
      <c r="C48" s="129">
        <f t="shared" si="1"/>
        <v>1</v>
      </c>
      <c r="D48" s="130">
        <v>36.350524203465383</v>
      </c>
      <c r="I48" s="4"/>
      <c r="J48" s="4"/>
      <c r="K48" s="4"/>
    </row>
    <row r="49" spans="1:12" s="67" customFormat="1" x14ac:dyDescent="0.2">
      <c r="A49" s="123" t="s">
        <v>180</v>
      </c>
      <c r="B49" s="4"/>
      <c r="C49" s="4"/>
      <c r="D49" s="4"/>
      <c r="E49" s="4"/>
      <c r="F49" s="4"/>
      <c r="G49" s="4"/>
      <c r="J49" s="4"/>
      <c r="K49" s="4"/>
      <c r="L49" s="4"/>
    </row>
  </sheetData>
  <mergeCells count="5">
    <mergeCell ref="A40:A41"/>
    <mergeCell ref="B40:D40"/>
    <mergeCell ref="A20:D20"/>
    <mergeCell ref="E20:J20"/>
    <mergeCell ref="B9:F9"/>
  </mergeCells>
  <pageMargins left="0.70866141732283472" right="0.70866141732283472" top="0.74803149606299213" bottom="0.74803149606299213" header="0.31496062992125984" footer="0.31496062992125984"/>
  <pageSetup paperSize="9" scale="71" orientation="landscape" r:id="rId1"/>
  <headerFooter>
    <oddHeader xml:space="preserve">&amp;C&amp;A
</oddHeader>
    <oddFooter>&amp;CAnalyse de l'activité hospitalière 2015 - SSR</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X46"/>
  <sheetViews>
    <sheetView zoomScaleNormal="100" zoomScaleSheetLayoutView="80" workbookViewId="0">
      <selection activeCell="A8" sqref="A8"/>
    </sheetView>
  </sheetViews>
  <sheetFormatPr baseColWidth="10" defaultColWidth="9.140625" defaultRowHeight="12.75" x14ac:dyDescent="0.2"/>
  <cols>
    <col min="1" max="7" width="12.7109375" style="4" customWidth="1"/>
    <col min="8" max="9" width="12.7109375" style="67" customWidth="1"/>
    <col min="10" max="23" width="9.140625" style="4"/>
    <col min="24" max="24" width="14.5703125" style="4" bestFit="1" customWidth="1"/>
    <col min="25" max="16384" width="9.140625" style="4"/>
  </cols>
  <sheetData>
    <row r="8" spans="1:9" ht="27" customHeight="1" x14ac:dyDescent="0.2">
      <c r="B8" s="210">
        <v>2015</v>
      </c>
      <c r="C8" s="211"/>
      <c r="D8" s="211"/>
      <c r="E8" s="211"/>
      <c r="F8" s="212"/>
      <c r="G8" s="156" t="s">
        <v>152</v>
      </c>
      <c r="H8" s="157" t="s">
        <v>162</v>
      </c>
      <c r="I8" s="14"/>
    </row>
    <row r="9" spans="1:9" ht="56.25" x14ac:dyDescent="0.2">
      <c r="A9" s="120" t="s">
        <v>181</v>
      </c>
      <c r="B9" s="116" t="s">
        <v>20</v>
      </c>
      <c r="C9" s="116" t="s">
        <v>21</v>
      </c>
      <c r="D9" s="116" t="s">
        <v>22</v>
      </c>
      <c r="E9" s="116" t="s">
        <v>50</v>
      </c>
      <c r="F9" s="116" t="s">
        <v>307</v>
      </c>
      <c r="G9" s="157" t="s">
        <v>20</v>
      </c>
      <c r="H9" s="157" t="s">
        <v>20</v>
      </c>
      <c r="I9" s="151" t="s">
        <v>221</v>
      </c>
    </row>
    <row r="10" spans="1:9" x14ac:dyDescent="0.2">
      <c r="A10" s="121" t="s">
        <v>171</v>
      </c>
      <c r="B10" s="40">
        <v>45393</v>
      </c>
      <c r="C10" s="43">
        <v>1184979</v>
      </c>
      <c r="D10" s="43">
        <v>39879</v>
      </c>
      <c r="E10" s="43">
        <v>1224858</v>
      </c>
      <c r="F10" s="37">
        <f>B10/$B$15</f>
        <v>4.423074861855035E-2</v>
      </c>
      <c r="G10" s="63">
        <v>7.5199610731435662E-4</v>
      </c>
      <c r="H10" s="63">
        <v>2.5195040555174852E-3</v>
      </c>
      <c r="I10" s="37">
        <v>5.2028661402948291E-3</v>
      </c>
    </row>
    <row r="11" spans="1:9" x14ac:dyDescent="0.2">
      <c r="A11" s="121" t="s">
        <v>172</v>
      </c>
      <c r="B11" s="40">
        <v>130209</v>
      </c>
      <c r="C11" s="43">
        <v>4342017</v>
      </c>
      <c r="D11" s="43">
        <v>5751</v>
      </c>
      <c r="E11" s="43">
        <v>4347768</v>
      </c>
      <c r="F11" s="37">
        <f t="shared" ref="F11:F14" si="0">B11/$B$15</f>
        <v>0.12687510292055654</v>
      </c>
      <c r="G11" s="63">
        <v>-3.4006707745105613E-3</v>
      </c>
      <c r="H11" s="63">
        <v>1.8384021788470317E-2</v>
      </c>
      <c r="I11" s="37">
        <v>0.10720642599607504</v>
      </c>
    </row>
    <row r="12" spans="1:9" x14ac:dyDescent="0.2">
      <c r="A12" s="121" t="s">
        <v>173</v>
      </c>
      <c r="B12" s="40">
        <v>809780</v>
      </c>
      <c r="C12" s="43">
        <v>26763053</v>
      </c>
      <c r="D12" s="43">
        <v>3262074</v>
      </c>
      <c r="E12" s="43">
        <v>30025127</v>
      </c>
      <c r="F12" s="37">
        <f t="shared" si="0"/>
        <v>0.78904623215759484</v>
      </c>
      <c r="G12" s="63">
        <v>8.691357026544555E-4</v>
      </c>
      <c r="H12" s="63">
        <v>2.1436892811749431E-2</v>
      </c>
      <c r="I12" s="37">
        <v>0.77513577655059107</v>
      </c>
    </row>
    <row r="13" spans="1:9" x14ac:dyDescent="0.2">
      <c r="A13" s="121" t="s">
        <v>182</v>
      </c>
      <c r="B13" s="40">
        <v>39772</v>
      </c>
      <c r="C13" s="43">
        <v>1282875</v>
      </c>
      <c r="D13" s="43">
        <v>298</v>
      </c>
      <c r="E13" s="43">
        <v>1283173</v>
      </c>
      <c r="F13" s="37">
        <f t="shared" si="0"/>
        <v>3.8753669818187488E-2</v>
      </c>
      <c r="G13" s="63">
        <v>-2.2863054442001762E-2</v>
      </c>
      <c r="H13" s="63">
        <v>5.2222016357428291E-2</v>
      </c>
      <c r="I13" s="37">
        <v>9.0046095568435944E-2</v>
      </c>
    </row>
    <row r="14" spans="1:9" x14ac:dyDescent="0.2">
      <c r="A14" s="121" t="s">
        <v>176</v>
      </c>
      <c r="B14" s="40">
        <v>1123</v>
      </c>
      <c r="C14" s="43">
        <v>45963</v>
      </c>
      <c r="D14" s="43">
        <v>1700</v>
      </c>
      <c r="E14" s="43">
        <v>47663</v>
      </c>
      <c r="F14" s="37">
        <f t="shared" si="0"/>
        <v>1.0942464851107449E-3</v>
      </c>
      <c r="G14" s="63">
        <v>-3.0674846625766916E-2</v>
      </c>
      <c r="H14" s="63">
        <v>0.77689873417721511</v>
      </c>
      <c r="I14" s="37">
        <v>2.2408835744603166E-2</v>
      </c>
    </row>
    <row r="15" spans="1:9" x14ac:dyDescent="0.2">
      <c r="A15" s="122" t="s">
        <v>15</v>
      </c>
      <c r="B15" s="41">
        <f>SUM(B10:B14)</f>
        <v>1026277</v>
      </c>
      <c r="C15" s="44">
        <f t="shared" ref="C15:E15" si="1">SUM(C10:C14)</f>
        <v>33618887</v>
      </c>
      <c r="D15" s="44">
        <f t="shared" si="1"/>
        <v>3309702</v>
      </c>
      <c r="E15" s="44">
        <f t="shared" si="1"/>
        <v>36928589</v>
      </c>
      <c r="F15" s="38">
        <f t="shared" ref="F15" si="2">B15/$B$15</f>
        <v>1</v>
      </c>
      <c r="G15" s="64">
        <v>-6.1533498418353538E-4</v>
      </c>
      <c r="H15" s="64">
        <v>2.1829945412682683E-2</v>
      </c>
      <c r="I15" s="38">
        <v>1</v>
      </c>
    </row>
    <row r="16" spans="1:9" x14ac:dyDescent="0.2">
      <c r="A16" s="123" t="s">
        <v>177</v>
      </c>
      <c r="B16" s="1"/>
      <c r="C16" s="1"/>
      <c r="D16" s="1"/>
      <c r="E16" s="124"/>
      <c r="F16" s="1"/>
      <c r="G16" s="124"/>
      <c r="H16" s="2"/>
      <c r="I16" s="2"/>
    </row>
    <row r="17" spans="1:10" x14ac:dyDescent="0.2">
      <c r="A17" s="1"/>
      <c r="B17" s="1"/>
      <c r="C17" s="1"/>
      <c r="D17" s="1"/>
    </row>
    <row r="18" spans="1:10" x14ac:dyDescent="0.2">
      <c r="A18" s="215" t="s">
        <v>308</v>
      </c>
      <c r="B18" s="215"/>
      <c r="C18" s="215"/>
      <c r="D18" s="215"/>
      <c r="E18" s="216" t="s">
        <v>178</v>
      </c>
      <c r="F18" s="216"/>
      <c r="G18" s="216"/>
      <c r="H18" s="216"/>
      <c r="I18" s="216"/>
      <c r="J18" s="216"/>
    </row>
    <row r="37" spans="1:24" x14ac:dyDescent="0.2">
      <c r="W37" s="67"/>
      <c r="X37" s="67"/>
    </row>
    <row r="38" spans="1:24" s="67" customFormat="1" x14ac:dyDescent="0.2">
      <c r="A38" s="213" t="s">
        <v>181</v>
      </c>
      <c r="B38" s="202">
        <v>2015</v>
      </c>
      <c r="C38" s="203"/>
      <c r="D38" s="204"/>
      <c r="I38" s="4"/>
      <c r="J38" s="4"/>
      <c r="K38" s="4"/>
    </row>
    <row r="39" spans="1:24" s="67" customFormat="1" ht="33.75" x14ac:dyDescent="0.2">
      <c r="A39" s="214"/>
      <c r="B39" s="117" t="s">
        <v>179</v>
      </c>
      <c r="C39" s="118" t="s">
        <v>166</v>
      </c>
      <c r="D39" s="119" t="s">
        <v>13</v>
      </c>
      <c r="I39" s="4"/>
      <c r="J39" s="4"/>
      <c r="K39" s="4"/>
    </row>
    <row r="40" spans="1:24" s="67" customFormat="1" x14ac:dyDescent="0.2">
      <c r="A40" s="125" t="s">
        <v>171</v>
      </c>
      <c r="B40" s="148">
        <v>40858</v>
      </c>
      <c r="C40" s="126">
        <f>B40/$B$45</f>
        <v>4.1038446047269847E-2</v>
      </c>
      <c r="D40" s="127">
        <v>29.628567232855254</v>
      </c>
      <c r="I40" s="4"/>
      <c r="J40" s="4"/>
      <c r="K40" s="4"/>
    </row>
    <row r="41" spans="1:24" s="67" customFormat="1" x14ac:dyDescent="0.2">
      <c r="A41" s="125" t="s">
        <v>172</v>
      </c>
      <c r="B41" s="149">
        <v>102921</v>
      </c>
      <c r="C41" s="126">
        <f t="shared" ref="C41:C45" si="3">B41/$B$45</f>
        <v>0.10337554225931421</v>
      </c>
      <c r="D41" s="127">
        <v>41.73581679151971</v>
      </c>
      <c r="I41" s="4"/>
      <c r="J41" s="4"/>
      <c r="K41" s="4"/>
    </row>
    <row r="42" spans="1:24" s="67" customFormat="1" x14ac:dyDescent="0.2">
      <c r="A42" s="125" t="s">
        <v>173</v>
      </c>
      <c r="B42" s="149">
        <v>843956</v>
      </c>
      <c r="C42" s="126">
        <f t="shared" si="3"/>
        <v>0.84768326330876864</v>
      </c>
      <c r="D42" s="127">
        <v>38.702972666821495</v>
      </c>
      <c r="I42" s="4"/>
      <c r="J42" s="4"/>
      <c r="K42" s="4"/>
    </row>
    <row r="43" spans="1:24" s="67" customFormat="1" x14ac:dyDescent="0.2">
      <c r="A43" s="125" t="s">
        <v>182</v>
      </c>
      <c r="B43" s="149">
        <v>39385</v>
      </c>
      <c r="C43" s="126">
        <f t="shared" si="3"/>
        <v>3.9558940662091216E-2</v>
      </c>
      <c r="D43" s="127">
        <v>32.323905039989846</v>
      </c>
      <c r="I43" s="4"/>
      <c r="J43" s="4"/>
      <c r="K43" s="4"/>
    </row>
    <row r="44" spans="1:24" s="67" customFormat="1" x14ac:dyDescent="0.2">
      <c r="A44" s="125" t="s">
        <v>176</v>
      </c>
      <c r="B44" s="149">
        <v>2106</v>
      </c>
      <c r="C44" s="126">
        <f t="shared" si="3"/>
        <v>2.1153009784020339E-3</v>
      </c>
      <c r="D44" s="127">
        <v>23.120132953466285</v>
      </c>
      <c r="I44" s="4"/>
      <c r="J44" s="4"/>
      <c r="K44" s="4"/>
    </row>
    <row r="45" spans="1:24" s="67" customFormat="1" x14ac:dyDescent="0.2">
      <c r="A45" s="128" t="s">
        <v>9</v>
      </c>
      <c r="B45" s="150">
        <v>995603</v>
      </c>
      <c r="C45" s="129">
        <f t="shared" si="3"/>
        <v>1</v>
      </c>
      <c r="D45" s="130">
        <v>40.026486460968883</v>
      </c>
      <c r="I45" s="4"/>
      <c r="J45" s="4"/>
      <c r="K45" s="4"/>
    </row>
    <row r="46" spans="1:24" s="67" customFormat="1" x14ac:dyDescent="0.2">
      <c r="A46" s="123" t="s">
        <v>180</v>
      </c>
      <c r="B46" s="4"/>
      <c r="C46" s="4"/>
      <c r="D46" s="4"/>
      <c r="E46" s="4"/>
      <c r="F46" s="4"/>
      <c r="G46" s="4"/>
      <c r="J46" s="4"/>
      <c r="K46" s="4"/>
      <c r="L46" s="4"/>
      <c r="W46" s="4"/>
      <c r="X46" s="4"/>
    </row>
  </sheetData>
  <mergeCells count="5">
    <mergeCell ref="A38:A39"/>
    <mergeCell ref="B38:D38"/>
    <mergeCell ref="A18:D18"/>
    <mergeCell ref="E18:J18"/>
    <mergeCell ref="B8:F8"/>
  </mergeCells>
  <pageMargins left="0.70866141732283472" right="0.70866141732283472" top="0.74803149606299213" bottom="0.74803149606299213" header="0.31496062992125984" footer="0.31496062992125984"/>
  <pageSetup paperSize="9" scale="74" orientation="landscape" r:id="rId1"/>
  <headerFooter>
    <oddHeader xml:space="preserve">&amp;C&amp;A
</oddHeader>
    <oddFooter>&amp;CAnalyse de l'activité hospitalière 2015 - SSR</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pageSetUpPr fitToPage="1"/>
  </sheetPr>
  <dimension ref="A12:N36"/>
  <sheetViews>
    <sheetView zoomScaleNormal="100" zoomScaleSheetLayoutView="80" zoomScalePageLayoutView="110" workbookViewId="0">
      <selection activeCell="A12" sqref="A12"/>
    </sheetView>
  </sheetViews>
  <sheetFormatPr baseColWidth="10" defaultColWidth="9.140625" defaultRowHeight="12.75" x14ac:dyDescent="0.2"/>
  <cols>
    <col min="1" max="1" width="23.7109375" style="4" customWidth="1"/>
    <col min="2" max="7" width="10.7109375" style="4" customWidth="1"/>
    <col min="8" max="8" width="11" style="5" customWidth="1"/>
    <col min="9" max="9" width="9.7109375" style="5" customWidth="1"/>
    <col min="10" max="14" width="13" style="5" customWidth="1"/>
    <col min="15" max="16384" width="9.140625" style="4"/>
  </cols>
  <sheetData>
    <row r="12" spans="1:13" ht="16.5" customHeight="1" x14ac:dyDescent="0.2">
      <c r="B12" s="210">
        <v>2015</v>
      </c>
      <c r="C12" s="211"/>
      <c r="D12" s="211"/>
      <c r="E12" s="211"/>
      <c r="F12" s="212"/>
      <c r="G12" s="210" t="s">
        <v>152</v>
      </c>
      <c r="H12" s="211"/>
      <c r="I12" s="212"/>
      <c r="J12" s="210" t="s">
        <v>162</v>
      </c>
      <c r="K12" s="211"/>
      <c r="L12" s="212"/>
      <c r="M12" s="14"/>
    </row>
    <row r="13" spans="1:13" ht="67.5" x14ac:dyDescent="0.2">
      <c r="A13" s="190" t="s">
        <v>134</v>
      </c>
      <c r="B13" s="160" t="s">
        <v>20</v>
      </c>
      <c r="C13" s="93" t="s">
        <v>21</v>
      </c>
      <c r="D13" s="93" t="s">
        <v>22</v>
      </c>
      <c r="E13" s="93" t="s">
        <v>50</v>
      </c>
      <c r="F13" s="33" t="s">
        <v>51</v>
      </c>
      <c r="G13" s="33" t="s">
        <v>21</v>
      </c>
      <c r="H13" s="33" t="s">
        <v>22</v>
      </c>
      <c r="I13" s="33" t="s">
        <v>50</v>
      </c>
      <c r="J13" s="33" t="s">
        <v>21</v>
      </c>
      <c r="K13" s="33" t="s">
        <v>22</v>
      </c>
      <c r="L13" s="33" t="s">
        <v>50</v>
      </c>
      <c r="M13" s="151" t="s">
        <v>221</v>
      </c>
    </row>
    <row r="14" spans="1:13" x14ac:dyDescent="0.2">
      <c r="A14" s="186" t="s">
        <v>186</v>
      </c>
      <c r="B14" s="39">
        <v>85005</v>
      </c>
      <c r="C14" s="42">
        <v>2536407</v>
      </c>
      <c r="D14" s="42">
        <v>419411</v>
      </c>
      <c r="E14" s="42">
        <v>2955818</v>
      </c>
      <c r="F14" s="36">
        <v>7.7359999999999998E-2</v>
      </c>
      <c r="G14" s="62">
        <v>7.7499999999999999E-3</v>
      </c>
      <c r="H14" s="62">
        <v>4.6690000000000002E-2</v>
      </c>
      <c r="I14" s="62">
        <v>1.302E-2</v>
      </c>
      <c r="J14" s="62">
        <v>3.6139999999999999E-2</v>
      </c>
      <c r="K14" s="62">
        <v>5.5620000000000003E-2</v>
      </c>
      <c r="L14" s="62">
        <v>3.8859999999999999E-2</v>
      </c>
      <c r="M14" s="36">
        <v>0.10099</v>
      </c>
    </row>
    <row r="15" spans="1:13" x14ac:dyDescent="0.2">
      <c r="A15" s="10" t="s">
        <v>187</v>
      </c>
      <c r="B15" s="40">
        <v>107468</v>
      </c>
      <c r="C15" s="43">
        <v>3033382</v>
      </c>
      <c r="D15" s="43">
        <v>234078</v>
      </c>
      <c r="E15" s="43">
        <v>3267460</v>
      </c>
      <c r="F15" s="37">
        <v>8.5629999999999998E-2</v>
      </c>
      <c r="G15" s="63">
        <v>-1.8699999999999999E-3</v>
      </c>
      <c r="H15" s="63">
        <v>4.6179999999999999E-2</v>
      </c>
      <c r="I15" s="63">
        <v>1.2999999999999999E-3</v>
      </c>
      <c r="J15" s="63">
        <v>1.5990000000000001E-2</v>
      </c>
      <c r="K15" s="63">
        <v>5.935E-2</v>
      </c>
      <c r="L15" s="63">
        <v>1.898E-2</v>
      </c>
      <c r="M15" s="37">
        <v>5.5649999999999998E-2</v>
      </c>
    </row>
    <row r="16" spans="1:13" x14ac:dyDescent="0.2">
      <c r="A16" s="10" t="s">
        <v>188</v>
      </c>
      <c r="B16" s="40">
        <v>134556</v>
      </c>
      <c r="C16" s="43">
        <v>4019858</v>
      </c>
      <c r="D16" s="43">
        <v>367588</v>
      </c>
      <c r="E16" s="43">
        <v>4387446</v>
      </c>
      <c r="F16" s="37">
        <v>0.11498</v>
      </c>
      <c r="G16" s="63">
        <v>1.223E-2</v>
      </c>
      <c r="H16" s="63">
        <v>5.015E-2</v>
      </c>
      <c r="I16" s="63">
        <v>1.511E-2</v>
      </c>
      <c r="J16" s="63">
        <v>2.085E-2</v>
      </c>
      <c r="K16" s="63">
        <v>9.7320000000000004E-2</v>
      </c>
      <c r="L16" s="63">
        <v>2.6849999999999999E-2</v>
      </c>
      <c r="M16" s="37">
        <v>0.10489</v>
      </c>
    </row>
    <row r="17" spans="1:13" x14ac:dyDescent="0.2">
      <c r="A17" s="10" t="s">
        <v>189</v>
      </c>
      <c r="B17" s="40">
        <v>46003</v>
      </c>
      <c r="C17" s="43">
        <v>1512073</v>
      </c>
      <c r="D17" s="43">
        <v>143656</v>
      </c>
      <c r="E17" s="43">
        <v>1655729</v>
      </c>
      <c r="F17" s="37">
        <v>4.3389999999999998E-2</v>
      </c>
      <c r="G17" s="63">
        <v>1.2500000000000001E-2</v>
      </c>
      <c r="H17" s="63">
        <v>0.10589</v>
      </c>
      <c r="I17" s="63">
        <v>1.95E-2</v>
      </c>
      <c r="J17" s="63">
        <v>8.5299999999999994E-3</v>
      </c>
      <c r="K17" s="63">
        <v>8.2369999999999999E-2</v>
      </c>
      <c r="L17" s="63">
        <v>1.4540000000000001E-2</v>
      </c>
      <c r="M17" s="37">
        <v>2.1690000000000001E-2</v>
      </c>
    </row>
    <row r="18" spans="1:13" x14ac:dyDescent="0.2">
      <c r="A18" s="10" t="s">
        <v>6</v>
      </c>
      <c r="B18" s="40">
        <v>58205</v>
      </c>
      <c r="C18" s="43">
        <v>1636866</v>
      </c>
      <c r="D18" s="43">
        <v>234387</v>
      </c>
      <c r="E18" s="43">
        <v>1871253</v>
      </c>
      <c r="F18" s="37">
        <v>4.904E-2</v>
      </c>
      <c r="G18" s="63">
        <v>-2.9099999999999998E-3</v>
      </c>
      <c r="H18" s="63">
        <v>3.5430000000000003E-2</v>
      </c>
      <c r="I18" s="63">
        <v>1.41E-3</v>
      </c>
      <c r="J18" s="63">
        <v>1.9040000000000001E-2</v>
      </c>
      <c r="K18" s="63">
        <v>0.10512000000000001</v>
      </c>
      <c r="L18" s="63">
        <v>2.9080000000000002E-2</v>
      </c>
      <c r="M18" s="37">
        <v>4.836E-2</v>
      </c>
    </row>
    <row r="19" spans="1:13" x14ac:dyDescent="0.2">
      <c r="A19" s="10" t="s">
        <v>190</v>
      </c>
      <c r="B19" s="40">
        <v>42223</v>
      </c>
      <c r="C19" s="43">
        <v>1379109</v>
      </c>
      <c r="D19" s="43">
        <v>68974</v>
      </c>
      <c r="E19" s="43">
        <v>1448083</v>
      </c>
      <c r="F19" s="37">
        <v>3.7949999999999998E-2</v>
      </c>
      <c r="G19" s="63">
        <v>2.112E-2</v>
      </c>
      <c r="H19" s="63">
        <v>6.2140000000000001E-2</v>
      </c>
      <c r="I19" s="63">
        <v>2.2939999999999999E-2</v>
      </c>
      <c r="J19" s="63">
        <v>1.712E-2</v>
      </c>
      <c r="K19" s="63">
        <v>5.1610000000000003E-2</v>
      </c>
      <c r="L19" s="63">
        <v>1.8710000000000001E-2</v>
      </c>
      <c r="M19" s="37">
        <v>2.4320000000000001E-2</v>
      </c>
    </row>
    <row r="20" spans="1:13" x14ac:dyDescent="0.2">
      <c r="A20" s="10" t="s">
        <v>7</v>
      </c>
      <c r="B20" s="40">
        <v>4846</v>
      </c>
      <c r="C20" s="43">
        <v>193680</v>
      </c>
      <c r="D20" s="43">
        <v>29482</v>
      </c>
      <c r="E20" s="43">
        <v>223162</v>
      </c>
      <c r="F20" s="37">
        <v>5.6899999999999997E-3</v>
      </c>
      <c r="G20" s="63">
        <v>8.8599999999999998E-3</v>
      </c>
      <c r="H20" s="63">
        <v>0.15312999999999999</v>
      </c>
      <c r="I20" s="63">
        <v>2.6239999999999999E-2</v>
      </c>
      <c r="J20" s="63">
        <v>3.2190000000000003E-2</v>
      </c>
      <c r="K20" s="63">
        <v>3.5979999999999998E-2</v>
      </c>
      <c r="L20" s="63">
        <v>3.2710000000000003E-2</v>
      </c>
      <c r="M20" s="37">
        <v>6.2899999999999996E-3</v>
      </c>
    </row>
    <row r="21" spans="1:13" x14ac:dyDescent="0.2">
      <c r="A21" s="10" t="s">
        <v>130</v>
      </c>
      <c r="B21" s="40">
        <v>164891</v>
      </c>
      <c r="C21" s="43">
        <v>6232774</v>
      </c>
      <c r="D21" s="43">
        <v>655007</v>
      </c>
      <c r="E21" s="43">
        <v>6887781</v>
      </c>
      <c r="F21" s="37">
        <v>0.18049999999999999</v>
      </c>
      <c r="G21" s="63">
        <v>1.506E-2</v>
      </c>
      <c r="H21" s="63">
        <v>5.7579999999999999E-2</v>
      </c>
      <c r="I21" s="63">
        <v>1.8769999999999998E-2</v>
      </c>
      <c r="J21" s="63">
        <v>3.0089999999999999E-2</v>
      </c>
      <c r="K21" s="63">
        <v>8.5389999999999994E-2</v>
      </c>
      <c r="L21" s="63">
        <v>3.5110000000000002E-2</v>
      </c>
      <c r="M21" s="37">
        <v>0.21364</v>
      </c>
    </row>
    <row r="22" spans="1:13" x14ac:dyDescent="0.2">
      <c r="A22" s="10" t="s">
        <v>191</v>
      </c>
      <c r="B22" s="40">
        <v>116971</v>
      </c>
      <c r="C22" s="43">
        <v>3574588</v>
      </c>
      <c r="D22" s="43">
        <v>296219</v>
      </c>
      <c r="E22" s="43">
        <v>3870807</v>
      </c>
      <c r="F22" s="37">
        <v>0.10113999999999999</v>
      </c>
      <c r="G22" s="63">
        <v>1.5900000000000001E-2</v>
      </c>
      <c r="H22" s="63">
        <v>0.11817999999999999</v>
      </c>
      <c r="I22" s="63">
        <v>2.1139999999999999E-2</v>
      </c>
      <c r="J22" s="63">
        <v>2.7539999999999999E-2</v>
      </c>
      <c r="K22" s="63">
        <v>6.5060000000000007E-2</v>
      </c>
      <c r="L22" s="63">
        <v>3.022E-2</v>
      </c>
      <c r="M22" s="37">
        <v>0.10353</v>
      </c>
    </row>
    <row r="23" spans="1:13" x14ac:dyDescent="0.2">
      <c r="A23" s="10" t="s">
        <v>192</v>
      </c>
      <c r="B23" s="40">
        <v>91380</v>
      </c>
      <c r="C23" s="43">
        <v>2704347</v>
      </c>
      <c r="D23" s="43">
        <v>328147</v>
      </c>
      <c r="E23" s="43">
        <v>3032494</v>
      </c>
      <c r="F23" s="37">
        <v>7.9469999999999999E-2</v>
      </c>
      <c r="G23" s="63">
        <v>1.5399999999999999E-3</v>
      </c>
      <c r="H23" s="63">
        <v>6.4400000000000004E-3</v>
      </c>
      <c r="I23" s="63">
        <v>2.0600000000000002E-3</v>
      </c>
      <c r="J23" s="63">
        <v>1.201E-2</v>
      </c>
      <c r="K23" s="63">
        <v>3.5529999999999999E-2</v>
      </c>
      <c r="L23" s="63">
        <v>1.4500000000000001E-2</v>
      </c>
      <c r="M23" s="37">
        <v>3.9640000000000002E-2</v>
      </c>
    </row>
    <row r="24" spans="1:13" x14ac:dyDescent="0.2">
      <c r="A24" s="10" t="s">
        <v>193</v>
      </c>
      <c r="B24" s="40">
        <v>52357</v>
      </c>
      <c r="C24" s="43">
        <v>1719152</v>
      </c>
      <c r="D24" s="43">
        <v>227806</v>
      </c>
      <c r="E24" s="43">
        <v>1946958</v>
      </c>
      <c r="F24" s="37">
        <v>5.1020000000000003E-2</v>
      </c>
      <c r="G24" s="63">
        <v>1.434E-2</v>
      </c>
      <c r="H24" s="63">
        <v>8.3349999999999994E-2</v>
      </c>
      <c r="I24" s="63">
        <v>2.1729999999999999E-2</v>
      </c>
      <c r="J24" s="63">
        <v>6.2859999999999999E-2</v>
      </c>
      <c r="K24" s="63">
        <v>9.9400000000000002E-2</v>
      </c>
      <c r="L24" s="63">
        <v>6.701E-2</v>
      </c>
      <c r="M24" s="37">
        <v>0.11181000000000001</v>
      </c>
    </row>
    <row r="25" spans="1:13" x14ac:dyDescent="0.2">
      <c r="A25" s="10" t="s">
        <v>194</v>
      </c>
      <c r="B25" s="40">
        <v>52875</v>
      </c>
      <c r="C25" s="43">
        <v>1709488</v>
      </c>
      <c r="D25" s="43">
        <v>176390</v>
      </c>
      <c r="E25" s="43">
        <v>1885878</v>
      </c>
      <c r="F25" s="37">
        <v>4.9419999999999999E-2</v>
      </c>
      <c r="G25" s="63">
        <v>-5.5999999999999995E-4</v>
      </c>
      <c r="H25" s="63">
        <v>0.10303</v>
      </c>
      <c r="I25" s="63">
        <v>7.8799999999999999E-3</v>
      </c>
      <c r="J25" s="63">
        <v>2.3959999999999999E-2</v>
      </c>
      <c r="K25" s="63">
        <v>8.022E-2</v>
      </c>
      <c r="L25" s="63">
        <v>2.8969999999999999E-2</v>
      </c>
      <c r="M25" s="37">
        <v>4.8559999999999999E-2</v>
      </c>
    </row>
    <row r="26" spans="1:13" x14ac:dyDescent="0.2">
      <c r="A26" s="10" t="s">
        <v>8</v>
      </c>
      <c r="B26" s="40">
        <v>108787</v>
      </c>
      <c r="C26" s="43">
        <v>3623898</v>
      </c>
      <c r="D26" s="43">
        <v>361750</v>
      </c>
      <c r="E26" s="43">
        <v>3985648</v>
      </c>
      <c r="F26" s="37">
        <v>0.10413</v>
      </c>
      <c r="G26" s="63">
        <v>1.102E-2</v>
      </c>
      <c r="H26" s="63">
        <v>0.16070000000000001</v>
      </c>
      <c r="I26" s="63">
        <v>2.164E-2</v>
      </c>
      <c r="J26" s="63">
        <v>1.14E-2</v>
      </c>
      <c r="K26" s="63">
        <v>0.15556</v>
      </c>
      <c r="L26" s="63">
        <v>2.3019999999999999E-2</v>
      </c>
      <c r="M26" s="37">
        <v>8.1759999999999999E-2</v>
      </c>
    </row>
    <row r="27" spans="1:13" x14ac:dyDescent="0.2">
      <c r="A27" s="10" t="s">
        <v>324</v>
      </c>
      <c r="B27" s="40">
        <v>9013</v>
      </c>
      <c r="C27" s="43">
        <v>246984</v>
      </c>
      <c r="D27" s="43">
        <v>36228</v>
      </c>
      <c r="E27" s="43">
        <v>283212</v>
      </c>
      <c r="F27" s="37">
        <v>7.4200000000000004E-3</v>
      </c>
      <c r="G27" s="63">
        <v>5.7020000000000001E-2</v>
      </c>
      <c r="H27" s="63">
        <v>2.111E-2</v>
      </c>
      <c r="I27" s="63">
        <v>5.3030000000000001E-2</v>
      </c>
      <c r="J27" s="63">
        <v>1.9949999999999999E-2</v>
      </c>
      <c r="K27" s="63">
        <v>0.24013000000000001</v>
      </c>
      <c r="L27" s="63">
        <v>4.367E-2</v>
      </c>
      <c r="M27" s="37">
        <v>1.0829999999999999E-2</v>
      </c>
    </row>
    <row r="28" spans="1:13" x14ac:dyDescent="0.2">
      <c r="A28" s="10" t="s">
        <v>325</v>
      </c>
      <c r="B28" s="40">
        <v>142</v>
      </c>
      <c r="C28" s="43">
        <v>8281</v>
      </c>
      <c r="D28" s="43">
        <v>49</v>
      </c>
      <c r="E28" s="43">
        <v>8330</v>
      </c>
      <c r="F28" s="37">
        <v>2.2000000000000001E-4</v>
      </c>
      <c r="G28" s="63">
        <v>0.32636999999999999</v>
      </c>
      <c r="H28" s="63" t="s">
        <v>328</v>
      </c>
      <c r="I28" s="63">
        <v>0.32636999999999999</v>
      </c>
      <c r="J28" s="63">
        <v>0.71662999999999999</v>
      </c>
      <c r="K28" s="63" t="s">
        <v>328</v>
      </c>
      <c r="L28" s="63">
        <v>0.72677999999999998</v>
      </c>
      <c r="M28" s="37">
        <v>3.2100000000000002E-3</v>
      </c>
    </row>
    <row r="29" spans="1:13" x14ac:dyDescent="0.2">
      <c r="A29" s="10" t="s">
        <v>326</v>
      </c>
      <c r="B29" s="40">
        <v>5715</v>
      </c>
      <c r="C29" s="43">
        <v>154928</v>
      </c>
      <c r="D29" s="43">
        <v>10373</v>
      </c>
      <c r="E29" s="43">
        <v>165301</v>
      </c>
      <c r="F29" s="37">
        <v>4.3299999999999996E-3</v>
      </c>
      <c r="G29" s="63">
        <v>-7.9299999999999995E-3</v>
      </c>
      <c r="H29" s="63">
        <v>1.42496</v>
      </c>
      <c r="I29" s="63">
        <v>1.4959999999999999E-2</v>
      </c>
      <c r="J29" s="63">
        <v>3.0200000000000001E-3</v>
      </c>
      <c r="K29" s="63">
        <v>-0.14294000000000001</v>
      </c>
      <c r="L29" s="63">
        <v>-7.5799999999999999E-3</v>
      </c>
      <c r="M29" s="37">
        <v>-1.15E-3</v>
      </c>
    </row>
    <row r="30" spans="1:13" x14ac:dyDescent="0.2">
      <c r="A30" s="10" t="s">
        <v>327</v>
      </c>
      <c r="B30" s="40">
        <v>6640</v>
      </c>
      <c r="C30" s="43">
        <v>216287</v>
      </c>
      <c r="D30" s="43">
        <v>100728</v>
      </c>
      <c r="E30" s="43">
        <v>317015</v>
      </c>
      <c r="F30" s="37">
        <v>8.3099999999999997E-3</v>
      </c>
      <c r="G30" s="63">
        <v>4.7329999999999997E-2</v>
      </c>
      <c r="H30" s="63">
        <v>0.22261</v>
      </c>
      <c r="I30" s="63">
        <v>9.6629999999999994E-2</v>
      </c>
      <c r="J30" s="63">
        <v>9.1819999999999999E-2</v>
      </c>
      <c r="K30" s="63">
        <v>0.11314</v>
      </c>
      <c r="L30" s="63">
        <v>9.8500000000000004E-2</v>
      </c>
      <c r="M30" s="37">
        <v>2.5999999999999999E-2</v>
      </c>
    </row>
    <row r="31" spans="1:13" x14ac:dyDescent="0.2">
      <c r="A31" s="10" t="s">
        <v>131</v>
      </c>
      <c r="B31" s="41">
        <v>1087077</v>
      </c>
      <c r="C31" s="44">
        <v>34502102</v>
      </c>
      <c r="D31" s="44">
        <v>3690273</v>
      </c>
      <c r="E31" s="44">
        <v>38192375</v>
      </c>
      <c r="F31" s="38">
        <v>1</v>
      </c>
      <c r="G31" s="64">
        <v>1.0059999999999999E-2</v>
      </c>
      <c r="H31" s="64">
        <v>7.3660000000000003E-2</v>
      </c>
      <c r="I31" s="64">
        <v>1.533E-2</v>
      </c>
      <c r="J31" s="64">
        <v>2.4049999999999998E-2</v>
      </c>
      <c r="K31" s="64">
        <v>8.3529999999999993E-2</v>
      </c>
      <c r="L31" s="64">
        <v>2.9499999999999998E-2</v>
      </c>
      <c r="M31" s="38">
        <v>1</v>
      </c>
    </row>
    <row r="32" spans="1:13" x14ac:dyDescent="0.2">
      <c r="A32" s="3" t="s">
        <v>133</v>
      </c>
    </row>
    <row r="33" spans="1:14" x14ac:dyDescent="0.2">
      <c r="A33" s="188"/>
      <c r="B33" s="188"/>
      <c r="C33" s="188"/>
      <c r="D33" s="188"/>
      <c r="E33" s="188"/>
      <c r="F33" s="188"/>
      <c r="G33" s="188"/>
      <c r="H33" s="189"/>
      <c r="I33" s="97"/>
      <c r="J33" s="189"/>
      <c r="K33" s="189"/>
      <c r="L33" s="189"/>
      <c r="M33" s="189"/>
      <c r="N33" s="189"/>
    </row>
    <row r="34" spans="1:14" x14ac:dyDescent="0.2">
      <c r="A34" s="188"/>
      <c r="B34" s="188"/>
      <c r="C34" s="188"/>
      <c r="D34" s="188"/>
      <c r="E34" s="188"/>
      <c r="F34" s="188"/>
      <c r="G34" s="188"/>
      <c r="H34" s="189"/>
      <c r="I34" s="152"/>
      <c r="J34" s="152"/>
      <c r="K34" s="152"/>
      <c r="L34" s="152"/>
      <c r="M34" s="152"/>
      <c r="N34" s="152"/>
    </row>
    <row r="35" spans="1:14" x14ac:dyDescent="0.2">
      <c r="A35" s="154" t="s">
        <v>163</v>
      </c>
      <c r="B35" s="188"/>
      <c r="C35" s="188"/>
      <c r="D35" s="188"/>
      <c r="E35" s="188"/>
      <c r="F35" s="188"/>
      <c r="G35" s="188"/>
      <c r="H35" s="152" t="s">
        <v>329</v>
      </c>
      <c r="K35" s="152"/>
      <c r="L35" s="152"/>
      <c r="M35" s="152"/>
      <c r="N35" s="152"/>
    </row>
    <row r="36" spans="1:14" x14ac:dyDescent="0.2">
      <c r="A36" s="188"/>
      <c r="B36" s="188"/>
      <c r="C36" s="188"/>
      <c r="D36" s="188"/>
      <c r="E36" s="188"/>
      <c r="F36" s="188"/>
      <c r="G36" s="188"/>
      <c r="H36" s="189"/>
      <c r="I36" s="189"/>
      <c r="J36" s="189"/>
      <c r="K36" s="189"/>
      <c r="L36" s="189"/>
      <c r="M36" s="189"/>
      <c r="N36" s="189"/>
    </row>
  </sheetData>
  <sortState ref="B62:O86">
    <sortCondition descending="1" ref="C62:C86"/>
  </sortState>
  <mergeCells count="3">
    <mergeCell ref="J12:L12"/>
    <mergeCell ref="G12:I12"/>
    <mergeCell ref="B12:F12"/>
  </mergeCells>
  <pageMargins left="0.70866141732283472" right="0.70866141732283472" top="0.74803149606299213" bottom="0.74803149606299213" header="0.31496062992125984" footer="0.31496062992125984"/>
  <pageSetup paperSize="9" scale="66" orientation="landscape" r:id="rId1"/>
  <headerFooter>
    <oddHeader xml:space="preserve">&amp;C&amp;A
</oddHeader>
    <oddFooter>&amp;CAnalyse de l'activité hospitalière 2015 - SSR</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26</vt:i4>
      </vt:variant>
    </vt:vector>
  </HeadingPairs>
  <TitlesOfParts>
    <vt:vector size="41" baseType="lpstr">
      <vt:lpstr>Descriptif</vt:lpstr>
      <vt:lpstr>Type hospit</vt:lpstr>
      <vt:lpstr>Classe d'âge</vt:lpstr>
      <vt:lpstr>Sexe</vt:lpstr>
      <vt:lpstr>Secteur financement</vt:lpstr>
      <vt:lpstr>Statut</vt:lpstr>
      <vt:lpstr>Mode entrée</vt:lpstr>
      <vt:lpstr>Mode sortie</vt:lpstr>
      <vt:lpstr>Région</vt:lpstr>
      <vt:lpstr>Mention Spécialisée </vt:lpstr>
      <vt:lpstr>CM</vt:lpstr>
      <vt:lpstr>Top GN</vt:lpstr>
      <vt:lpstr>Top racine</vt:lpstr>
      <vt:lpstr>Top GME hospit complete</vt:lpstr>
      <vt:lpstr>Top GME temps partiel</vt:lpstr>
      <vt:lpstr>'Classe d''âge'!Print_Area</vt:lpstr>
      <vt:lpstr>CM!Print_Area</vt:lpstr>
      <vt:lpstr>Descriptif!Print_Area</vt:lpstr>
      <vt:lpstr>'Mention Spécialisée '!Print_Area</vt:lpstr>
      <vt:lpstr>Région!Print_Area</vt:lpstr>
      <vt:lpstr>'Secteur financement'!Print_Area</vt:lpstr>
      <vt:lpstr>Sexe!Print_Area</vt:lpstr>
      <vt:lpstr>'Top GME hospit complete'!Print_Area</vt:lpstr>
      <vt:lpstr>'Top GME temps partiel'!Print_Area</vt:lpstr>
      <vt:lpstr>'Top GN'!Print_Area</vt:lpstr>
      <vt:lpstr>'Type hospit'!Print_Area</vt:lpstr>
      <vt:lpstr>'Classe d''âge'!Zone_d_impression</vt:lpstr>
      <vt:lpstr>CM!Zone_d_impression</vt:lpstr>
      <vt:lpstr>Descriptif!Zone_d_impression</vt:lpstr>
      <vt:lpstr>'Mention Spécialisée '!Zone_d_impression</vt:lpstr>
      <vt:lpstr>'Mode entrée'!Zone_d_impression</vt:lpstr>
      <vt:lpstr>'Mode sortie'!Zone_d_impression</vt:lpstr>
      <vt:lpstr>Région!Zone_d_impression</vt:lpstr>
      <vt:lpstr>'Secteur financement'!Zone_d_impression</vt:lpstr>
      <vt:lpstr>Sexe!Zone_d_impression</vt:lpstr>
      <vt:lpstr>Statut!Zone_d_impression</vt:lpstr>
      <vt:lpstr>'Top GME hospit complete'!Zone_d_impression</vt:lpstr>
      <vt:lpstr>'Top GME temps partiel'!Zone_d_impression</vt:lpstr>
      <vt:lpstr>'Top GN'!Zone_d_impression</vt:lpstr>
      <vt:lpstr>'Top racine'!Zone_d_impression</vt:lpstr>
      <vt:lpstr>'Type hospit'!Zone_d_impression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RIGOLLOT</dc:creator>
  <cp:lastModifiedBy>Isabelle HERNANDO</cp:lastModifiedBy>
  <cp:lastPrinted>2016-08-30T11:52:37Z</cp:lastPrinted>
  <dcterms:created xsi:type="dcterms:W3CDTF">2013-04-22T14:24:04Z</dcterms:created>
  <dcterms:modified xsi:type="dcterms:W3CDTF">2017-02-14T16:23:04Z</dcterms:modified>
</cp:coreProperties>
</file>