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drawings/drawing7.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drawings/drawing10.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11.xml" ContentType="application/vnd.openxmlformats-officedocument.drawing+xml"/>
  <Override PartName="/xl/drawings/drawing12.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13.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14.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15.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drawings/drawing16.xml" ContentType="application/vnd.openxmlformats-officedocument.drawing+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75" windowWidth="14610" windowHeight="10890" tabRatio="911" firstSheet="3" activeTab="5"/>
  </bookViews>
  <sheets>
    <sheet name="descriptif" sheetId="16" r:id="rId1"/>
    <sheet name="Type hospit" sheetId="17" r:id="rId2"/>
    <sheet name="Statut" sheetId="22" r:id="rId3"/>
    <sheet name="HC_secteur" sheetId="18" r:id="rId4"/>
    <sheet name="HC_region" sheetId="19" r:id="rId5"/>
    <sheet name="HC_classe age" sheetId="1" r:id="rId6"/>
    <sheet name="HC_sexe" sheetId="4" r:id="rId7"/>
    <sheet name="HC_DP" sheetId="10" r:id="rId8"/>
    <sheet name="HC_mode_entree" sheetId="20" r:id="rId9"/>
    <sheet name="HC_mode_sortie" sheetId="21" r:id="rId10"/>
    <sheet name="HC_TP_secteur" sheetId="7" r:id="rId11"/>
    <sheet name="HC_TP_sans consent" sheetId="8" r:id="rId12"/>
    <sheet name="HC_TP_isolement" sheetId="9" r:id="rId13"/>
    <sheet name="ambu_region" sheetId="11" r:id="rId14"/>
    <sheet name="ambu_classe age" sheetId="12" r:id="rId15"/>
    <sheet name="ambu_sexe" sheetId="13" r:id="rId16"/>
    <sheet name="ambu_DP" sheetId="14" r:id="rId17"/>
  </sheets>
  <externalReferences>
    <externalReference r:id="rId18"/>
  </externalReferences>
  <definedNames>
    <definedName name="_xlnm._FilterDatabase" localSheetId="7" hidden="1">HC_DP!$A$10:$C$21</definedName>
    <definedName name="categ_2012hospit">#REF!</definedName>
    <definedName name="_xlnm.Print_Area" localSheetId="14">'ambu_classe age'!$A$1:$J$53</definedName>
    <definedName name="_xlnm.Print_Area" localSheetId="16">ambu_DP!$A$1:$N$46</definedName>
    <definedName name="_xlnm.Print_Area" localSheetId="13">ambu_region!$A$1:$H$72</definedName>
    <definedName name="_xlnm.Print_Area" localSheetId="15">ambu_sexe!$A$1:$J$43</definedName>
    <definedName name="_xlnm.Print_Area" localSheetId="0">descriptif!$A$1:$F$73</definedName>
    <definedName name="_xlnm.Print_Area" localSheetId="5">'HC_classe age'!$A$1:$J$52</definedName>
    <definedName name="_xlnm.Print_Area" localSheetId="7">HC_DP!$A$1:$H$66</definedName>
    <definedName name="_xlnm.Print_Area" localSheetId="8">HC_mode_entree!$A$1:$K$47</definedName>
    <definedName name="_xlnm.Print_Area" localSheetId="9">HC_mode_sortie!$A$1:$K$45</definedName>
    <definedName name="_xlnm.Print_Area" localSheetId="4">HC_region!$A$1:$J$72</definedName>
    <definedName name="_xlnm.Print_Area" localSheetId="3">HC_secteur!$A$1:$M$38</definedName>
    <definedName name="_xlnm.Print_Area" localSheetId="6">HC_sexe!$A$1:$I$38</definedName>
    <definedName name="_xlnm.Print_Area" localSheetId="12">HC_TP_isolement!$A$1:$H$32</definedName>
    <definedName name="_xlnm.Print_Area" localSheetId="11">'HC_TP_sans consent'!$A$1:$I$33</definedName>
    <definedName name="_xlnm.Print_Area" localSheetId="10">HC_TP_secteur!$A$1:$I$24</definedName>
    <definedName name="_xlnm.Print_Area" localSheetId="2">Statut!$A$1:$N$48</definedName>
    <definedName name="_xlnm.Print_Area" localSheetId="1">'Type hospit'!$A$1:$I$41</definedName>
  </definedNames>
  <calcPr calcId="145621"/>
</workbook>
</file>

<file path=xl/calcChain.xml><?xml version="1.0" encoding="utf-8"?>
<calcChain xmlns="http://schemas.openxmlformats.org/spreadsheetml/2006/main">
  <c r="C44" i="1" l="1"/>
  <c r="C45" i="1"/>
  <c r="C46" i="1"/>
  <c r="C47" i="1"/>
  <c r="C48" i="1"/>
  <c r="C49" i="1"/>
  <c r="C50" i="1"/>
  <c r="C51" i="1"/>
  <c r="C52" i="1"/>
  <c r="C43" i="1"/>
  <c r="E27" i="16" l="1"/>
  <c r="D27" i="16"/>
  <c r="C18" i="1" l="1"/>
  <c r="C17" i="1"/>
  <c r="C16" i="1"/>
  <c r="C15" i="1"/>
  <c r="C14" i="1"/>
  <c r="C13" i="1"/>
  <c r="C12" i="1"/>
  <c r="C11" i="1"/>
  <c r="C10" i="1"/>
  <c r="C9" i="1"/>
  <c r="C13" i="22" l="1"/>
  <c r="C14" i="22"/>
  <c r="C15" i="22"/>
  <c r="C12" i="22"/>
  <c r="C42" i="22" l="1"/>
  <c r="C45" i="22"/>
  <c r="C44" i="22"/>
  <c r="C43" i="22"/>
  <c r="D40" i="21" l="1"/>
  <c r="D41" i="21"/>
  <c r="D42" i="21"/>
  <c r="D43" i="21"/>
  <c r="D44" i="21"/>
  <c r="D39" i="21"/>
  <c r="D41" i="20"/>
  <c r="D42" i="20"/>
  <c r="D43" i="20"/>
  <c r="D44" i="20"/>
  <c r="D45" i="20"/>
  <c r="D46" i="20"/>
  <c r="D40" i="20"/>
  <c r="D21" i="7" l="1"/>
  <c r="D22" i="7"/>
  <c r="D20" i="7"/>
  <c r="C43" i="21" l="1"/>
  <c r="C45" i="20"/>
  <c r="C21" i="7" l="1"/>
  <c r="C22" i="7"/>
  <c r="C20" i="7"/>
  <c r="C40" i="21"/>
  <c r="C41" i="21"/>
  <c r="C42" i="21"/>
  <c r="C44" i="21"/>
  <c r="C39" i="21"/>
  <c r="C41" i="20"/>
  <c r="C42" i="20"/>
  <c r="C43" i="20"/>
  <c r="C44" i="20"/>
  <c r="C46" i="20"/>
  <c r="C40" i="20"/>
  <c r="C53" i="10"/>
  <c r="C54" i="10"/>
  <c r="C55" i="10"/>
  <c r="C56" i="10"/>
  <c r="C57" i="10"/>
  <c r="C58" i="10"/>
  <c r="C59" i="10"/>
  <c r="C60" i="10"/>
  <c r="C61" i="10"/>
  <c r="C62" i="10"/>
  <c r="C63" i="10"/>
  <c r="C64" i="10"/>
  <c r="C65" i="10"/>
  <c r="C52" i="10"/>
  <c r="C36" i="4" l="1"/>
  <c r="C37" i="4"/>
  <c r="C35" i="4"/>
  <c r="C55" i="19"/>
  <c r="C56" i="19"/>
  <c r="C57" i="19"/>
  <c r="C58" i="19"/>
  <c r="C59" i="19"/>
  <c r="C60" i="19"/>
  <c r="C61" i="19"/>
  <c r="C62" i="19"/>
  <c r="C63" i="19"/>
  <c r="C64" i="19"/>
  <c r="C65" i="19"/>
  <c r="C66" i="19"/>
  <c r="C67" i="19"/>
  <c r="C68" i="19"/>
  <c r="C69" i="19"/>
  <c r="C70" i="19"/>
  <c r="C71" i="19"/>
  <c r="C54" i="19"/>
  <c r="C36" i="18"/>
  <c r="C37" i="18"/>
  <c r="C35" i="18"/>
  <c r="C38" i="17"/>
  <c r="C39" i="17"/>
  <c r="C40" i="17"/>
  <c r="C37" i="17"/>
</calcChain>
</file>

<file path=xl/sharedStrings.xml><?xml version="1.0" encoding="utf-8"?>
<sst xmlns="http://schemas.openxmlformats.org/spreadsheetml/2006/main" count="496" uniqueCount="169">
  <si>
    <t>Classe d’âge</t>
  </si>
  <si>
    <t xml:space="preserve">65-69 ans </t>
  </si>
  <si>
    <t xml:space="preserve">70-74 ans </t>
  </si>
  <si>
    <t xml:space="preserve">75-79 ans </t>
  </si>
  <si>
    <t xml:space="preserve">80 ans et plus </t>
  </si>
  <si>
    <t>Total</t>
  </si>
  <si>
    <t>Nombre moyen de journées par patient</t>
  </si>
  <si>
    <t>Journées en millions</t>
  </si>
  <si>
    <t>Patients en milliers</t>
  </si>
  <si>
    <t>Nombre de patients</t>
  </si>
  <si>
    <t>DAF</t>
  </si>
  <si>
    <t>OQN</t>
  </si>
  <si>
    <t>Secteur</t>
  </si>
  <si>
    <t xml:space="preserve">Total </t>
  </si>
  <si>
    <t>Bretagne</t>
  </si>
  <si>
    <t>Corse</t>
  </si>
  <si>
    <t>Ile-de-France</t>
  </si>
  <si>
    <t>Pays-de-la-Loire</t>
  </si>
  <si>
    <t>Provence-Alpes-Côte d'Azur</t>
  </si>
  <si>
    <t>Homme</t>
  </si>
  <si>
    <t>Femme</t>
  </si>
  <si>
    <t>Sexe</t>
  </si>
  <si>
    <t>Hospitalisation complète</t>
  </si>
  <si>
    <t>Hospitalisation à temps partiel</t>
  </si>
  <si>
    <t>Type d'hospitalisation</t>
  </si>
  <si>
    <t>Soins sans consentement</t>
  </si>
  <si>
    <t>Type de soins</t>
  </si>
  <si>
    <t>Isolement thérapeutique</t>
  </si>
  <si>
    <t>Diagnostic principal</t>
  </si>
  <si>
    <t>F0*: Troubles mentaux organiques, y compris les troubles symptomatiques</t>
  </si>
  <si>
    <t xml:space="preserve">F1* : Troubles mentaux et du comportement liés à l'utilisation de substances psycho-actives </t>
  </si>
  <si>
    <t>F2*: Schizophrénie, troubles schizotypiques et troubles délirants</t>
  </si>
  <si>
    <t>F3*: Troubles de l'humeur (affectifs)</t>
  </si>
  <si>
    <t>F4*: Troubles névrotiques, troubles liés à des facteurs de stress et troubles somatoformes</t>
  </si>
  <si>
    <t>F5*: Syndromes comportementaux associés à des perturbations physiologiques et à des facteurs physiques</t>
  </si>
  <si>
    <t>F6*: Troubles de la personnalité et du comportement chez l'adulte</t>
  </si>
  <si>
    <t>F7*: Retard mental</t>
  </si>
  <si>
    <t>F8*: Troubles du développement psychologique</t>
  </si>
  <si>
    <t>F9*: Troubles du comportement et troubles emotionnels</t>
  </si>
  <si>
    <t>R4*: Symptômes et signes relatifs à la connaissance, la perception, l'humeur, le comportement, le langage et la voix</t>
  </si>
  <si>
    <t>Autres diagnostics</t>
  </si>
  <si>
    <t>Diagnostics manquants</t>
  </si>
  <si>
    <t>Nombre moyen d'actes par patient</t>
  </si>
  <si>
    <t>Actes en millions</t>
  </si>
  <si>
    <t>F1* : Troubles mentaux et du comportement liés à l'utilisation de substances psycho-actives</t>
  </si>
  <si>
    <t>Guadeloupe</t>
  </si>
  <si>
    <t>Martinique</t>
  </si>
  <si>
    <t>Période</t>
  </si>
  <si>
    <t xml:space="preserve"> </t>
  </si>
  <si>
    <t>Champ des établissements</t>
  </si>
  <si>
    <t>RIM P (fichiers RPSA et R3A)</t>
  </si>
  <si>
    <t xml:space="preserve">Evolution du nombre de journées </t>
  </si>
  <si>
    <t>Evolution du nombre de journées</t>
  </si>
  <si>
    <t>Evolution du nombre d'actes</t>
  </si>
  <si>
    <t>Lecture des onglets</t>
  </si>
  <si>
    <t>Source</t>
  </si>
  <si>
    <t>Nombre d'établissements</t>
  </si>
  <si>
    <t xml:space="preserve">% inclus dans l'analyse </t>
  </si>
  <si>
    <t>Agrégats d'activité</t>
  </si>
  <si>
    <t>L’analyse de l’activité présentée dans ce rapport repose sur différents agrégats, notamment :</t>
  </si>
  <si>
    <t>*Code 01 Hospitalisation à temps plein ;</t>
  </si>
  <si>
    <t xml:space="preserve">*Code 02 Séjour thérapeutique ; </t>
  </si>
  <si>
    <t xml:space="preserve">*Code 03 Hospitalisation à domicile ; </t>
  </si>
  <si>
    <t>*Code 04 Placement familial thérapeutique ;</t>
  </si>
  <si>
    <t>*Code 05 Prise en charge en appartement thérapeutique ;</t>
  </si>
  <si>
    <t xml:space="preserve">*Code 06 Prise en charge en centre de postcure psychiatrique ; </t>
  </si>
  <si>
    <t>*Code 07 Prise en charge en centre de crise (incluant centre d’accueil permanent et centre d’accueil et de crise).</t>
  </si>
  <si>
    <t>*Code 20 Hospitalisation à temps partiel de jour ;</t>
  </si>
  <si>
    <t>*Code 21 Hospitalisation à temps partiel de nuit ;</t>
  </si>
  <si>
    <t>*Code 30 accueil et soins en centre médicopsychologique (CMP) ;</t>
  </si>
  <si>
    <t xml:space="preserve">*Code 31 activité d’accueil et de soins dans un lieu autre que le CMP. </t>
  </si>
  <si>
    <t>*les modes légaux de séjours ou de soins : cet agrégat caractérise le contexte juridique des soins psychiatriques (soins libres ou sous contrainte).</t>
  </si>
  <si>
    <t>Evolution nombre de journées 2013/2014</t>
  </si>
  <si>
    <t>Evolution nombre d'actes 2013/2014</t>
  </si>
  <si>
    <t>Les onglets commençant par "ambu" font référence à la prise en charge en ambulatoire.</t>
  </si>
  <si>
    <t>*Code 22 Prise en charge en centre d’activité thérapeutique à temps partiel et en atelier thérapeutique (jusqu'en 2012).</t>
  </si>
  <si>
    <r>
      <t xml:space="preserve">            les </t>
    </r>
    <r>
      <rPr>
        <b/>
        <sz val="10"/>
        <color theme="1"/>
        <rFont val="Arial"/>
        <family val="2"/>
        <scheme val="minor"/>
      </rPr>
      <t>natures de prise en charge</t>
    </r>
    <r>
      <rPr>
        <sz val="10"/>
        <color theme="1"/>
        <rFont val="Arial"/>
        <family val="2"/>
        <scheme val="minor"/>
      </rPr>
      <t xml:space="preserve"> de collecte de l’information dans le cadre du RIM-P sont : </t>
    </r>
  </si>
  <si>
    <t xml:space="preserve"> Formes d’activité à temps complet :</t>
  </si>
  <si>
    <t>*Formes d’activité à temps partiel :</t>
  </si>
  <si>
    <t>*Formes d’activité ambulatoires :</t>
  </si>
  <si>
    <t>Non renseigné</t>
  </si>
  <si>
    <t>Nombre de journées en hospitalisation
(en milliers)</t>
  </si>
  <si>
    <t>2013-2014-2015</t>
  </si>
  <si>
    <t>- Les enfants âgés entre 0 et 4 ans ;                  - Les personnes âgées entre 65 et 69 ans ;</t>
  </si>
  <si>
    <t>- Les enfants âgés entre 5 et 17 ans ;                - Les personnes âgées entre 70 et 74 ans ;</t>
  </si>
  <si>
    <t>- Les enfants âgés entre 18 et 39 ans ;              - Les personnes âgées entre 75 et 79 ans ;</t>
  </si>
  <si>
    <t>- Les personnes âgées entre 40 et 64 ans ;       - Les personnes âgées de plus de 80 ans.</t>
  </si>
  <si>
    <t>Nombre de journées 2015</t>
  </si>
  <si>
    <t>Evolution nombre de journées 2014/2015</t>
  </si>
  <si>
    <t>Part en journées 2015</t>
  </si>
  <si>
    <t>Répartition des journées 2015</t>
  </si>
  <si>
    <t>Nombre de journées à temps plein en 2015</t>
  </si>
  <si>
    <t>Nombre d'établissements 2015</t>
  </si>
  <si>
    <t>Alsace-Champagne-Ardenne-Lorraine</t>
  </si>
  <si>
    <t>Aquitaine-Limousin-Poitou-Charentes</t>
  </si>
  <si>
    <t xml:space="preserve">Auvergne-Rhône-Alpes          </t>
  </si>
  <si>
    <t>Bourgogne-Franche-Comté</t>
  </si>
  <si>
    <t>Centre Val de Loire</t>
  </si>
  <si>
    <t>Languedoc-Roussillon-Midi-Pyrénées</t>
  </si>
  <si>
    <t xml:space="preserve">Nord-Pas-de-Calais-Picardie   </t>
  </si>
  <si>
    <t>Normandie</t>
  </si>
  <si>
    <t>Guyane</t>
  </si>
  <si>
    <t>La Réunion</t>
  </si>
  <si>
    <t>Répartition des journées en 2015</t>
  </si>
  <si>
    <t>Contribution à la croissance 2014/2015</t>
  </si>
  <si>
    <t xml:space="preserve">0-4 ans </t>
  </si>
  <si>
    <t xml:space="preserve">18-39 ans </t>
  </si>
  <si>
    <t xml:space="preserve">40-64 ans </t>
  </si>
  <si>
    <t xml:space="preserve">5-17 ans </t>
  </si>
  <si>
    <t>Répartition des journées 2015, selon les 10 premières catégories de diagnostics principaux</t>
  </si>
  <si>
    <t>Part des journées à temps plein en 2015</t>
  </si>
  <si>
    <t>Nombre d'actes 2015</t>
  </si>
  <si>
    <t>Evolution nombre d'actes 2014/2015</t>
  </si>
  <si>
    <t>Part en nombre d'actes 2015</t>
  </si>
  <si>
    <t>Répartition de l'activité 2015 en nombre d'actes</t>
  </si>
  <si>
    <t>Répartition de l'activité 2015 en nombre d'actes, selon les catégories de diagnostics principaux</t>
  </si>
  <si>
    <t>Urgences</t>
  </si>
  <si>
    <t>EHPAD</t>
  </si>
  <si>
    <t>Domicile</t>
  </si>
  <si>
    <t>Mutation</t>
  </si>
  <si>
    <t>Transfert</t>
  </si>
  <si>
    <t>Mode d'entrée</t>
  </si>
  <si>
    <t>Mode de sortie</t>
  </si>
  <si>
    <t xml:space="preserve">Décès </t>
  </si>
  <si>
    <t>Part en patients</t>
  </si>
  <si>
    <t>Nombre moyen de journées à temps plein par patient</t>
  </si>
  <si>
    <t>Nombre de patients à temps plein</t>
  </si>
  <si>
    <t xml:space="preserve">Activité 2015
</t>
  </si>
  <si>
    <t>Les transmissions d'activité par les établissements de santé sont marquées par une montée en charge du recueil de l'information médicale, surtout pour les activités de SSR et psychiatrie. Ainsi l'évolution de l'ensemble de l'activité transmise reflète ce phénomène et pas seulement l'évolution d'activité effectivement réalisée par les établissements.</t>
  </si>
  <si>
    <t>Région</t>
  </si>
  <si>
    <t>Nombre de séjours 2015</t>
  </si>
  <si>
    <t>Evolution nombre de séjours 2013/2014</t>
  </si>
  <si>
    <t>Evolution nombre de séjours 2014/2015</t>
  </si>
  <si>
    <t>Part en séjours 2015</t>
  </si>
  <si>
    <t>Nombre moyen de séjours par patient</t>
  </si>
  <si>
    <t>Répartition des séjours 2015</t>
  </si>
  <si>
    <t>Evolution du nombre de séjours</t>
  </si>
  <si>
    <t>Séjours en milliers</t>
  </si>
  <si>
    <t>Champs des patients</t>
  </si>
  <si>
    <t>Taux de chaînage 2015</t>
  </si>
  <si>
    <r>
      <t>Secteur sous Dotation Annuelle de Finanacement (DAF)</t>
    </r>
    <r>
      <rPr>
        <sz val="10"/>
        <color rgb="FF4E455D"/>
        <rFont val="Arial"/>
        <family val="2"/>
        <scheme val="minor"/>
      </rPr>
      <t xml:space="preserve"> </t>
    </r>
    <r>
      <rPr>
        <sz val="10"/>
        <color indexed="63"/>
        <rFont val="Arial"/>
        <family val="2"/>
        <scheme val="minor"/>
      </rPr>
      <t>et secteur sous Objectif Quantifié National (OQN)</t>
    </r>
  </si>
  <si>
    <r>
      <t xml:space="preserve">            la</t>
    </r>
    <r>
      <rPr>
        <b/>
        <sz val="10"/>
        <color theme="1"/>
        <rFont val="Arial"/>
        <family val="2"/>
        <scheme val="minor"/>
      </rPr>
      <t xml:space="preserve"> classe d’âge</t>
    </r>
    <r>
      <rPr>
        <sz val="10"/>
        <color theme="1"/>
        <rFont val="Arial"/>
        <family val="2"/>
        <scheme val="minor"/>
      </rPr>
      <t xml:space="preserve"> : elle permet de distinguer les patients suivant leur âge. 8 classes d’âge ont ainsi été retenues :</t>
    </r>
  </si>
  <si>
    <r>
      <t xml:space="preserve">            le </t>
    </r>
    <r>
      <rPr>
        <b/>
        <sz val="10"/>
        <color theme="1"/>
        <rFont val="Arial"/>
        <family val="2"/>
        <scheme val="minor"/>
      </rPr>
      <t xml:space="preserve">type de prise en charge </t>
    </r>
    <r>
      <rPr>
        <sz val="10"/>
        <color theme="1"/>
        <rFont val="Arial"/>
        <family val="2"/>
        <scheme val="minor"/>
      </rPr>
      <t>: il permet de distinguer les prises en charge à temps complet, à temps partiel et les actes et consultations externes ;</t>
    </r>
  </si>
  <si>
    <t>Pour l'hospitalisation, seuls les patients correctement chaînés sont comptabilisés.</t>
  </si>
  <si>
    <t>Hospitalisation partielle</t>
  </si>
  <si>
    <t>Pour l'ambulatoire, le numéro anonyme (ou clé de chainage) n'est pas produit, les patients sont donc comptabilisés sur la base d’un autre identifiant (construction d’un identifiant patient unique par concaténation du numéro 'IPP crypté' et du 'N° finess de transmission e-PMSI' des R3A). Un même patient est comptabilisé autant de fois qu'il consulte d'établissements dans l'année.</t>
  </si>
  <si>
    <t>Nombre de patients 
(IPP-finess)</t>
  </si>
  <si>
    <t>Les chiffres présentés pour l’activité 2015 relatent l’ensemble de l‘activité transmise par les établissements.</t>
  </si>
  <si>
    <t>En revanche pour le calcul des taux d’évolution 2012/2013 et 2013/2014, seuls les établissements ayant transmis leurs données PMSI toute la période d’étude (2013, 2014 et 2015) sont retenus.</t>
  </si>
  <si>
    <t xml:space="preserve">   - Les onglets commençant par "hospit" font référence à la prise en charge en hospitalisation (qu'elle soit à temps complet ou à temps partiel).</t>
  </si>
  <si>
    <t xml:space="preserve">   - Les onglets commençant par "HC" font référence à la prise en charge en hospitalisation complète.</t>
  </si>
  <si>
    <r>
      <t xml:space="preserve">   - Les onglets commençant par "HC_TP" font référence à la prise en charge en hospitalisation </t>
    </r>
    <r>
      <rPr>
        <u/>
        <sz val="10"/>
        <color theme="1"/>
        <rFont val="Arial"/>
        <family val="2"/>
        <scheme val="minor"/>
      </rPr>
      <t>à temps plein</t>
    </r>
    <r>
      <rPr>
        <sz val="10"/>
        <color theme="1"/>
        <rFont val="Arial"/>
        <family val="2"/>
        <scheme val="minor"/>
      </rPr>
      <t xml:space="preserve"> (une forme de prise en charge de l'hospitalisation complète).</t>
    </r>
  </si>
  <si>
    <t xml:space="preserve">         L'hospitalisation à temps plein représente 92% des journées d'hospitalisation à temps complet.</t>
  </si>
  <si>
    <t xml:space="preserve">         L'hospitalisation à temps complet représente 79% des journées d'hospitalisation hospitalisation.</t>
  </si>
  <si>
    <t>Deux types de prises en charge existe en psychiatrie: l'hospitalisation et la prise en charge en ambulatoire. Les premiers onglets font référence à l'hospitalisation:</t>
  </si>
  <si>
    <t>Statut juridique</t>
  </si>
  <si>
    <t>Etablissements privés commerciaux</t>
  </si>
  <si>
    <t>Etablissements privés d'intérêt collectif</t>
  </si>
  <si>
    <t>Etablissements publics</t>
  </si>
  <si>
    <t>Répartition du nombre de journées en 2015</t>
  </si>
  <si>
    <t>Nombre de patients, en milliers (hors séances)</t>
  </si>
  <si>
    <t>Nombre de patients en milliers</t>
  </si>
  <si>
    <t>Total France</t>
  </si>
  <si>
    <t xml:space="preserve">        Pour ce type de prises en charge, les actes de réunion clinique pour un patient (R) n'ont pas été retenus du fait d'un défaut probable de robustesse de leur production </t>
  </si>
  <si>
    <t xml:space="preserve">       (très forte variabilité interétablissement de la déclaration des actes de 'réunion clinique'). </t>
  </si>
  <si>
    <t>Nombre d'établissements total</t>
  </si>
  <si>
    <t>-</t>
  </si>
  <si>
    <t>ayant transmis des données d'hospitalisation en 2015</t>
  </si>
  <si>
    <t>inclus dans l'analyse sur l'hospitalisation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</si>
</sst>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0.00,"/>
    <numFmt numFmtId="165" formatCode="\+0.0%;\-0.0%;0"/>
    <numFmt numFmtId="166" formatCode="0.0%"/>
    <numFmt numFmtId="167" formatCode="#,##0.00,,"/>
    <numFmt numFmtId="168" formatCode="#,##0.0,"/>
    <numFmt numFmtId="169" formatCode="_-* #,##0.0\ _€_-;\-* #,##0.0\ _€_-;_-* &quot;-&quot;??\ _€_-;_-@_-"/>
    <numFmt numFmtId="170" formatCode="0.0"/>
    <numFmt numFmtId="171" formatCode="#,##0.0000000000,"/>
    <numFmt numFmtId="172" formatCode="0.0,"/>
    <numFmt numFmtId="173" formatCode="0.00000"/>
    <numFmt numFmtId="174" formatCode="_-* #,##0\ _€_-;\-* #,##0\ _€_-;_-* &quot;-&quot;??\ _€_-;_-@_-"/>
    <numFmt numFmtId="175" formatCode="#,##0.0,,"/>
  </numFmts>
  <fonts count="29" x14ac:knownFonts="1">
    <font>
      <sz val="10"/>
      <name val="MS Sans Serif"/>
      <family val="2"/>
    </font>
    <font>
      <sz val="10"/>
      <name val="MS Sans Serif"/>
      <family val="2"/>
    </font>
    <font>
      <i/>
      <sz val="8"/>
      <color rgb="FF453B50"/>
      <name val="Arial"/>
      <family val="2"/>
      <scheme val="minor"/>
    </font>
    <font>
      <sz val="8"/>
      <color rgb="FFFFFFFF"/>
      <name val="Arial"/>
      <family val="2"/>
      <scheme val="minor"/>
    </font>
    <font>
      <sz val="9"/>
      <color rgb="FF453B50"/>
      <name val="Arial"/>
      <family val="2"/>
    </font>
    <font>
      <b/>
      <sz val="8"/>
      <color rgb="FFFFFFFF"/>
      <name val="Arial"/>
      <family val="2"/>
      <scheme val="minor"/>
    </font>
    <font>
      <b/>
      <sz val="9"/>
      <color rgb="FF453B50"/>
      <name val="Arial"/>
      <family val="2"/>
    </font>
    <font>
      <i/>
      <sz val="8"/>
      <color rgb="FF453B50"/>
      <name val="Arial"/>
      <family val="2"/>
    </font>
    <font>
      <sz val="10"/>
      <name val="Arial"/>
      <family val="2"/>
    </font>
    <font>
      <sz val="8"/>
      <color theme="0"/>
      <name val="Arial"/>
      <family val="2"/>
    </font>
    <font>
      <b/>
      <sz val="8"/>
      <color theme="0"/>
      <name val="Arial"/>
      <family val="2"/>
    </font>
    <font>
      <sz val="10"/>
      <color theme="1"/>
      <name val="MS Sans Serif"/>
      <family val="2"/>
    </font>
    <font>
      <sz val="10"/>
      <color rgb="FF453B50"/>
      <name val="Arial"/>
      <family val="2"/>
    </font>
    <font>
      <sz val="11"/>
      <color theme="0" tint="-4.9989318521683403E-2"/>
      <name val="Arial"/>
      <family val="2"/>
      <scheme val="minor"/>
    </font>
    <font>
      <b/>
      <sz val="10"/>
      <color theme="1"/>
      <name val="Arial"/>
      <family val="2"/>
      <scheme val="minor"/>
    </font>
    <font>
      <sz val="10"/>
      <color theme="1"/>
      <name val="Arial"/>
      <family val="2"/>
      <scheme val="minor"/>
    </font>
    <font>
      <sz val="10"/>
      <name val="Arial"/>
      <family val="2"/>
      <scheme val="minor"/>
    </font>
    <font>
      <sz val="10"/>
      <color rgb="FF4E455D"/>
      <name val="Arial"/>
      <family val="2"/>
      <scheme val="minor"/>
    </font>
    <font>
      <sz val="10"/>
      <color indexed="63"/>
      <name val="Arial"/>
      <family val="2"/>
      <scheme val="minor"/>
    </font>
    <font>
      <u/>
      <sz val="10"/>
      <color theme="1"/>
      <name val="Arial"/>
      <family val="2"/>
      <scheme val="minor"/>
    </font>
    <font>
      <b/>
      <sz val="10"/>
      <color rgb="FF4E455D"/>
      <name val="Arial"/>
      <family val="2"/>
      <scheme val="minor"/>
    </font>
    <font>
      <b/>
      <sz val="10"/>
      <color theme="0"/>
      <name val="Arial"/>
      <family val="2"/>
      <scheme val="minor"/>
    </font>
    <font>
      <sz val="10"/>
      <color rgb="FFFF0000"/>
      <name val="Arial"/>
      <family val="2"/>
      <scheme val="minor"/>
    </font>
    <font>
      <strike/>
      <sz val="10"/>
      <color theme="5"/>
      <name val="Arial"/>
      <family val="2"/>
      <scheme val="minor"/>
    </font>
    <font>
      <b/>
      <sz val="9"/>
      <name val="Arial"/>
      <family val="2"/>
    </font>
    <font>
      <sz val="8"/>
      <color rgb="FFFFFFFF"/>
      <name val="Arial"/>
      <family val="2"/>
    </font>
    <font>
      <i/>
      <sz val="8"/>
      <color theme="6"/>
      <name val="Arial"/>
      <family val="2"/>
    </font>
    <font>
      <b/>
      <sz val="9"/>
      <color rgb="FF4E455D"/>
      <name val="Arial"/>
      <family val="2"/>
    </font>
    <font>
      <i/>
      <sz val="8"/>
      <color rgb="FF4E455D"/>
      <name val="Arial"/>
      <family val="2"/>
    </font>
  </fonts>
  <fills count="12">
    <fill>
      <patternFill patternType="none"/>
    </fill>
    <fill>
      <patternFill patternType="gray125"/>
    </fill>
    <fill>
      <patternFill patternType="solid">
        <fgColor theme="0"/>
        <bgColor rgb="FF000000"/>
      </patternFill>
    </fill>
    <fill>
      <patternFill patternType="solid">
        <fgColor rgb="FF2092C6"/>
        <bgColor rgb="FF000000"/>
      </patternFill>
    </fill>
    <fill>
      <patternFill patternType="solid">
        <fgColor theme="0"/>
        <bgColor indexed="64"/>
      </patternFill>
    </fill>
    <fill>
      <patternFill patternType="solid">
        <fgColor rgb="FFE8FAFE"/>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
      <patternFill patternType="solid">
        <fgColor rgb="FFFFFF00"/>
        <bgColor indexed="64"/>
      </patternFill>
    </fill>
    <fill>
      <patternFill patternType="solid">
        <fgColor rgb="FFFFFFFF"/>
        <bgColor indexed="64"/>
      </patternFill>
    </fill>
    <fill>
      <patternFill patternType="solid">
        <fgColor rgb="FFECF4D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453B50"/>
      </left>
      <right style="thin">
        <color rgb="FF453B50"/>
      </right>
      <top style="thin">
        <color rgb="FF453B50"/>
      </top>
      <bottom style="thin">
        <color rgb="FF453B50"/>
      </bottom>
      <diagonal/>
    </border>
    <border>
      <left style="thin">
        <color rgb="FF453B50"/>
      </left>
      <right style="thin">
        <color rgb="FF453B50"/>
      </right>
      <top style="thin">
        <color rgb="FF453B50"/>
      </top>
      <bottom/>
      <diagonal/>
    </border>
    <border>
      <left style="thin">
        <color rgb="FF453B50"/>
      </left>
      <right style="thin">
        <color rgb="FF453B50"/>
      </right>
      <top/>
      <bottom/>
      <diagonal/>
    </border>
    <border>
      <left style="thin">
        <color rgb="FF453B50"/>
      </left>
      <right style="thin">
        <color rgb="FF453B50"/>
      </right>
      <top/>
      <bottom style="thin">
        <color rgb="FF453B50"/>
      </bottom>
      <diagonal/>
    </border>
    <border>
      <left style="thin">
        <color rgb="FF453B50"/>
      </left>
      <right style="thin">
        <color rgb="FF453B50"/>
      </right>
      <top style="thin">
        <color indexed="64"/>
      </top>
      <bottom/>
      <diagonal/>
    </border>
  </borders>
  <cellStyleXfs count="6">
    <xf numFmtId="0" fontId="0" fillId="0" borderId="0"/>
    <xf numFmtId="9" fontId="1" fillId="0" borderId="0" applyFont="0" applyFill="0" applyBorder="0" applyAlignment="0" applyProtection="0"/>
    <xf numFmtId="0" fontId="1" fillId="0" borderId="0"/>
    <xf numFmtId="43" fontId="8" fillId="0" borderId="0" applyFont="0" applyFill="0" applyBorder="0" applyAlignment="0" applyProtection="0"/>
    <xf numFmtId="0" fontId="8" fillId="0" borderId="0"/>
    <xf numFmtId="43" fontId="1" fillId="0" borderId="0" applyFont="0" applyFill="0" applyBorder="0" applyAlignment="0" applyProtection="0"/>
  </cellStyleXfs>
  <cellXfs count="113">
    <xf numFmtId="0" fontId="0" fillId="0" borderId="0" xfId="0"/>
    <xf numFmtId="0" fontId="2"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4" borderId="0" xfId="0" applyFill="1" applyAlignment="1">
      <alignment vertical="center"/>
    </xf>
    <xf numFmtId="0" fontId="3" fillId="3" borderId="1" xfId="0" applyFont="1" applyFill="1" applyBorder="1" applyAlignment="1">
      <alignment horizontal="left" vertical="center"/>
    </xf>
    <xf numFmtId="165" fontId="4" fillId="5" borderId="2" xfId="0" applyNumberFormat="1" applyFont="1" applyFill="1" applyBorder="1" applyAlignment="1">
      <alignment horizontal="right" vertical="center"/>
    </xf>
    <xf numFmtId="166" fontId="4" fillId="5" borderId="2"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166" fontId="4" fillId="5" borderId="3" xfId="0" applyNumberFormat="1" applyFont="1" applyFill="1" applyBorder="1" applyAlignment="1">
      <alignment horizontal="right" vertical="center"/>
    </xf>
    <xf numFmtId="164" fontId="0" fillId="4" borderId="0" xfId="0" applyNumberFormat="1" applyFill="1" applyAlignment="1">
      <alignment vertical="center"/>
    </xf>
    <xf numFmtId="166" fontId="0" fillId="4" borderId="0" xfId="1" applyNumberFormat="1" applyFont="1" applyFill="1" applyAlignment="1">
      <alignment vertical="center"/>
    </xf>
    <xf numFmtId="0" fontId="5" fillId="3" borderId="1" xfId="0" applyFont="1" applyFill="1" applyBorder="1" applyAlignment="1">
      <alignment horizontal="left" vertical="center"/>
    </xf>
    <xf numFmtId="165" fontId="6" fillId="5" borderId="4" xfId="0" applyNumberFormat="1" applyFont="1" applyFill="1" applyBorder="1" applyAlignment="1">
      <alignment horizontal="right" vertical="center"/>
    </xf>
    <xf numFmtId="166" fontId="6" fillId="5" borderId="4" xfId="0" applyNumberFormat="1" applyFont="1" applyFill="1" applyBorder="1" applyAlignment="1">
      <alignment horizontal="right" vertical="center"/>
    </xf>
    <xf numFmtId="0" fontId="7" fillId="4" borderId="0" xfId="0" applyFont="1" applyFill="1" applyAlignment="1">
      <alignment vertical="center"/>
    </xf>
    <xf numFmtId="0" fontId="8" fillId="4" borderId="0" xfId="0" applyFont="1" applyFill="1" applyAlignment="1">
      <alignment vertical="center"/>
    </xf>
    <xf numFmtId="164" fontId="8" fillId="4" borderId="0" xfId="0" applyNumberFormat="1" applyFont="1" applyFill="1" applyAlignment="1">
      <alignment vertical="center"/>
    </xf>
    <xf numFmtId="166" fontId="8" fillId="4" borderId="0" xfId="1" applyNumberFormat="1" applyFont="1" applyFill="1" applyAlignment="1">
      <alignment vertical="center"/>
    </xf>
    <xf numFmtId="0" fontId="9" fillId="6" borderId="1" xfId="0" applyFont="1" applyFill="1" applyBorder="1" applyAlignment="1">
      <alignment vertical="center"/>
    </xf>
    <xf numFmtId="0" fontId="10" fillId="6" borderId="1" xfId="0" applyFont="1" applyFill="1" applyBorder="1" applyAlignment="1">
      <alignment vertical="center"/>
    </xf>
    <xf numFmtId="0" fontId="9" fillId="6" borderId="1" xfId="0" applyFont="1" applyFill="1" applyBorder="1" applyAlignment="1">
      <alignment horizontal="center" vertical="center" wrapText="1"/>
    </xf>
    <xf numFmtId="166" fontId="6" fillId="4" borderId="0" xfId="1" applyNumberFormat="1" applyFont="1" applyFill="1" applyAlignment="1">
      <alignment vertical="center"/>
    </xf>
    <xf numFmtId="165" fontId="4" fillId="5" borderId="1" xfId="0" applyNumberFormat="1" applyFont="1" applyFill="1" applyBorder="1" applyAlignment="1">
      <alignment horizontal="right" vertical="center"/>
    </xf>
    <xf numFmtId="0" fontId="9" fillId="6" borderId="1" xfId="0" applyFont="1" applyFill="1" applyBorder="1" applyAlignment="1">
      <alignment vertical="center" wrapText="1"/>
    </xf>
    <xf numFmtId="167" fontId="4" fillId="5" borderId="2"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6" fillId="5" borderId="4" xfId="0" applyNumberFormat="1" applyFont="1" applyFill="1" applyBorder="1" applyAlignment="1">
      <alignment horizontal="right" vertical="center"/>
    </xf>
    <xf numFmtId="3" fontId="4" fillId="5" borderId="2" xfId="0" applyNumberFormat="1" applyFont="1" applyFill="1" applyBorder="1" applyAlignment="1">
      <alignment horizontal="right" vertical="center"/>
    </xf>
    <xf numFmtId="3" fontId="4" fillId="5" borderId="3" xfId="0" applyNumberFormat="1" applyFont="1" applyFill="1" applyBorder="1" applyAlignment="1">
      <alignment horizontal="right" vertical="center"/>
    </xf>
    <xf numFmtId="3" fontId="6" fillId="5" borderId="4" xfId="0" applyNumberFormat="1" applyFont="1" applyFill="1" applyBorder="1" applyAlignment="1">
      <alignment horizontal="right" vertical="center"/>
    </xf>
    <xf numFmtId="167" fontId="4" fillId="5" borderId="1" xfId="0" applyNumberFormat="1" applyFont="1" applyFill="1" applyBorder="1" applyAlignment="1">
      <alignment horizontal="right" vertical="center"/>
    </xf>
    <xf numFmtId="0" fontId="12" fillId="4" borderId="0" xfId="0" applyFont="1" applyFill="1" applyAlignment="1">
      <alignment vertical="center"/>
    </xf>
    <xf numFmtId="0" fontId="11" fillId="4" borderId="0" xfId="0" applyFont="1" applyFill="1" applyAlignment="1">
      <alignment vertical="center"/>
    </xf>
    <xf numFmtId="169" fontId="0" fillId="4" borderId="0" xfId="5" applyNumberFormat="1" applyFont="1" applyFill="1" applyAlignment="1">
      <alignment vertical="center"/>
    </xf>
    <xf numFmtId="0" fontId="0" fillId="4" borderId="0" xfId="0" applyFont="1" applyFill="1" applyAlignment="1">
      <alignment vertical="center"/>
    </xf>
    <xf numFmtId="0" fontId="11" fillId="4" borderId="0" xfId="2" applyFont="1" applyFill="1" applyAlignment="1">
      <alignment vertical="center"/>
    </xf>
    <xf numFmtId="0" fontId="11" fillId="4" borderId="0" xfId="2" applyFont="1" applyFill="1" applyBorder="1" applyAlignment="1">
      <alignment vertical="center"/>
    </xf>
    <xf numFmtId="0" fontId="0" fillId="4" borderId="0" xfId="0" applyFill="1" applyBorder="1" applyAlignment="1">
      <alignment vertical="center"/>
    </xf>
    <xf numFmtId="0" fontId="13" fillId="8" borderId="1" xfId="0" applyFont="1" applyFill="1" applyBorder="1" applyAlignment="1">
      <alignment vertical="center" wrapText="1"/>
    </xf>
    <xf numFmtId="2" fontId="8" fillId="4" borderId="0" xfId="0" applyNumberFormat="1" applyFont="1" applyFill="1" applyAlignment="1">
      <alignment vertical="center"/>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166" fontId="4" fillId="7" borderId="3" xfId="0" applyNumberFormat="1" applyFont="1" applyFill="1" applyBorder="1" applyAlignment="1">
      <alignment vertical="center"/>
    </xf>
    <xf numFmtId="170" fontId="4" fillId="7" borderId="10" xfId="0" applyNumberFormat="1" applyFont="1" applyFill="1" applyBorder="1" applyAlignment="1">
      <alignment vertical="center"/>
    </xf>
    <xf numFmtId="166" fontId="6" fillId="7" borderId="4" xfId="0" applyNumberFormat="1" applyFont="1" applyFill="1" applyBorder="1" applyAlignment="1">
      <alignment vertical="center"/>
    </xf>
    <xf numFmtId="170" fontId="6" fillId="7" borderId="11" xfId="0" applyNumberFormat="1" applyFont="1" applyFill="1" applyBorder="1" applyAlignment="1">
      <alignment vertical="center"/>
    </xf>
    <xf numFmtId="170" fontId="4" fillId="7" borderId="1" xfId="0" applyNumberFormat="1" applyFont="1" applyFill="1" applyBorder="1" applyAlignment="1">
      <alignment vertical="center"/>
    </xf>
    <xf numFmtId="168" fontId="4" fillId="7" borderId="8" xfId="0" applyNumberFormat="1" applyFont="1" applyFill="1" applyBorder="1" applyAlignment="1">
      <alignment vertical="center"/>
    </xf>
    <xf numFmtId="168" fontId="6" fillId="7" borderId="9" xfId="0" applyNumberFormat="1" applyFont="1" applyFill="1" applyBorder="1" applyAlignment="1">
      <alignment vertical="center"/>
    </xf>
    <xf numFmtId="168" fontId="4" fillId="7" borderId="1" xfId="0" applyNumberFormat="1" applyFont="1" applyFill="1" applyBorder="1" applyAlignment="1">
      <alignment vertical="center"/>
    </xf>
    <xf numFmtId="170" fontId="0" fillId="4" borderId="0" xfId="0" applyNumberFormat="1" applyFill="1" applyAlignment="1">
      <alignment vertical="center"/>
    </xf>
    <xf numFmtId="164" fontId="4" fillId="5" borderId="2" xfId="0" applyNumberFormat="1" applyFont="1" applyFill="1" applyBorder="1" applyAlignment="1">
      <alignment horizontal="right" vertical="center"/>
    </xf>
    <xf numFmtId="164" fontId="4" fillId="5" borderId="3" xfId="0" applyNumberFormat="1" applyFont="1" applyFill="1" applyBorder="1" applyAlignment="1">
      <alignment horizontal="right" vertical="center"/>
    </xf>
    <xf numFmtId="164" fontId="6" fillId="5" borderId="4" xfId="0" applyNumberFormat="1" applyFont="1" applyFill="1" applyBorder="1" applyAlignment="1">
      <alignment horizontal="right" vertical="center"/>
    </xf>
    <xf numFmtId="0" fontId="0" fillId="4" borderId="0" xfId="0" applyFill="1"/>
    <xf numFmtId="0" fontId="15" fillId="4" borderId="0" xfId="2" applyFont="1" applyFill="1" applyBorder="1" applyAlignment="1">
      <alignment vertical="center"/>
    </xf>
    <xf numFmtId="0" fontId="16" fillId="4" borderId="0" xfId="0" applyFont="1" applyFill="1" applyBorder="1" applyAlignment="1">
      <alignment vertical="center"/>
    </xf>
    <xf numFmtId="0" fontId="16" fillId="4" borderId="0" xfId="0" applyFont="1" applyFill="1" applyAlignment="1">
      <alignment vertical="center"/>
    </xf>
    <xf numFmtId="0" fontId="14" fillId="4" borderId="0" xfId="2" applyFont="1" applyFill="1" applyBorder="1" applyAlignment="1">
      <alignment vertical="center" wrapText="1"/>
    </xf>
    <xf numFmtId="0" fontId="15" fillId="4" borderId="0" xfId="0" applyFont="1" applyFill="1" applyAlignment="1">
      <alignment vertical="center"/>
    </xf>
    <xf numFmtId="0" fontId="15" fillId="4" borderId="0" xfId="0" quotePrefix="1" applyFont="1" applyFill="1" applyAlignment="1">
      <alignment vertical="center"/>
    </xf>
    <xf numFmtId="0" fontId="19" fillId="4" borderId="0" xfId="0" applyFont="1" applyFill="1" applyAlignment="1">
      <alignment vertical="center"/>
    </xf>
    <xf numFmtId="0" fontId="15" fillId="4" borderId="0" xfId="2" applyFont="1" applyFill="1" applyBorder="1" applyAlignment="1">
      <alignment vertical="top"/>
    </xf>
    <xf numFmtId="0" fontId="17" fillId="4" borderId="0" xfId="0" quotePrefix="1" applyFont="1" applyFill="1" applyBorder="1"/>
    <xf numFmtId="0" fontId="16" fillId="4" borderId="0" xfId="0" applyFont="1" applyFill="1"/>
    <xf numFmtId="0" fontId="20" fillId="4" borderId="0" xfId="2" applyFont="1" applyFill="1" applyBorder="1" applyAlignment="1">
      <alignment vertical="center" wrapText="1"/>
    </xf>
    <xf numFmtId="0" fontId="21" fillId="6" borderId="1" xfId="0" applyFont="1" applyFill="1" applyBorder="1" applyAlignment="1">
      <alignment horizontal="center" vertical="center"/>
    </xf>
    <xf numFmtId="0" fontId="17" fillId="0" borderId="1" xfId="0" applyFont="1" applyBorder="1" applyAlignment="1">
      <alignment horizontal="left" vertical="top"/>
    </xf>
    <xf numFmtId="166" fontId="17" fillId="4" borderId="1" xfId="0" applyNumberFormat="1" applyFont="1" applyFill="1" applyBorder="1" applyAlignment="1">
      <alignment horizontal="right" vertical="top" indent="1"/>
    </xf>
    <xf numFmtId="0" fontId="15" fillId="4" borderId="0" xfId="0" applyFont="1" applyFill="1" applyBorder="1" applyAlignment="1">
      <alignment vertical="center"/>
    </xf>
    <xf numFmtId="0" fontId="22" fillId="4" borderId="0" xfId="0" applyFont="1" applyFill="1"/>
    <xf numFmtId="0" fontId="15" fillId="0" borderId="1" xfId="0" applyFont="1" applyBorder="1" applyAlignment="1">
      <alignment horizontal="left" vertical="center"/>
    </xf>
    <xf numFmtId="166" fontId="15" fillId="0" borderId="1" xfId="0" applyNumberFormat="1" applyFont="1" applyBorder="1" applyAlignment="1">
      <alignment vertical="center"/>
    </xf>
    <xf numFmtId="0" fontId="17" fillId="4" borderId="0" xfId="0" quotePrefix="1" applyFont="1" applyFill="1" applyBorder="1" applyAlignment="1">
      <alignment horizontal="left" vertical="center" wrapText="1"/>
    </xf>
    <xf numFmtId="0" fontId="23" fillId="4" borderId="0" xfId="2" applyFont="1" applyFill="1" applyBorder="1" applyAlignment="1">
      <alignment vertical="center"/>
    </xf>
    <xf numFmtId="0" fontId="15" fillId="4" borderId="0" xfId="2" quotePrefix="1" applyFont="1" applyFill="1" applyBorder="1" applyAlignment="1">
      <alignment vertical="center"/>
    </xf>
    <xf numFmtId="167" fontId="24" fillId="4" borderId="0" xfId="0" applyNumberFormat="1" applyFont="1" applyFill="1" applyBorder="1" applyAlignment="1">
      <alignment horizontal="right" vertical="center"/>
    </xf>
    <xf numFmtId="0" fontId="26" fillId="4" borderId="0" xfId="0" applyFont="1" applyFill="1" applyAlignment="1">
      <alignment vertical="center"/>
    </xf>
    <xf numFmtId="168" fontId="8" fillId="4" borderId="0" xfId="0" applyNumberFormat="1" applyFont="1" applyFill="1" applyAlignment="1">
      <alignment vertical="center"/>
    </xf>
    <xf numFmtId="171" fontId="8" fillId="4" borderId="0" xfId="0" applyNumberFormat="1" applyFont="1" applyFill="1" applyAlignment="1">
      <alignment vertical="center"/>
    </xf>
    <xf numFmtId="0" fontId="24" fillId="4" borderId="0" xfId="0" applyFont="1" applyFill="1" applyAlignment="1">
      <alignment vertical="center"/>
    </xf>
    <xf numFmtId="166" fontId="27" fillId="4" borderId="0" xfId="1" applyNumberFormat="1" applyFont="1" applyFill="1" applyAlignment="1">
      <alignment horizontal="center" vertical="center"/>
    </xf>
    <xf numFmtId="166" fontId="24" fillId="4" borderId="0" xfId="1" applyNumberFormat="1" applyFont="1" applyFill="1" applyAlignment="1">
      <alignment horizontal="center" vertical="center"/>
    </xf>
    <xf numFmtId="0" fontId="8" fillId="4" borderId="0" xfId="0" applyFont="1" applyFill="1" applyBorder="1" applyAlignment="1">
      <alignment vertical="center"/>
    </xf>
    <xf numFmtId="0" fontId="25" fillId="6" borderId="1" xfId="0" applyFont="1" applyFill="1" applyBorder="1" applyAlignment="1">
      <alignment vertical="center"/>
    </xf>
    <xf numFmtId="172" fontId="4" fillId="11" borderId="13" xfId="0" applyNumberFormat="1" applyFont="1" applyFill="1" applyBorder="1" applyAlignment="1">
      <alignment horizontal="right" vertical="center" wrapText="1"/>
    </xf>
    <xf numFmtId="9" fontId="4" fillId="11" borderId="16" xfId="1" applyNumberFormat="1" applyFont="1" applyFill="1" applyBorder="1" applyAlignment="1">
      <alignment horizontal="right" vertical="center" wrapText="1"/>
    </xf>
    <xf numFmtId="170" fontId="4" fillId="11" borderId="13" xfId="0" applyNumberFormat="1" applyFont="1" applyFill="1" applyBorder="1" applyAlignment="1">
      <alignment horizontal="right" vertical="center" wrapText="1"/>
    </xf>
    <xf numFmtId="172" fontId="4" fillId="11" borderId="14" xfId="0" applyNumberFormat="1" applyFont="1" applyFill="1" applyBorder="1" applyAlignment="1">
      <alignment horizontal="right" vertical="center" wrapText="1"/>
    </xf>
    <xf numFmtId="9" fontId="4" fillId="11" borderId="14" xfId="1" applyNumberFormat="1" applyFont="1" applyFill="1" applyBorder="1" applyAlignment="1">
      <alignment horizontal="right" vertical="center" wrapText="1"/>
    </xf>
    <xf numFmtId="170" fontId="4" fillId="11" borderId="14" xfId="0" applyNumberFormat="1" applyFont="1" applyFill="1" applyBorder="1" applyAlignment="1">
      <alignment horizontal="right" vertical="center" wrapText="1"/>
    </xf>
    <xf numFmtId="172" fontId="6" fillId="11" borderId="15" xfId="0" applyNumberFormat="1" applyFont="1" applyFill="1" applyBorder="1" applyAlignment="1">
      <alignment horizontal="right" vertical="center" wrapText="1"/>
    </xf>
    <xf numFmtId="9" fontId="6" fillId="11" borderId="15" xfId="1" applyNumberFormat="1" applyFont="1" applyFill="1" applyBorder="1" applyAlignment="1">
      <alignment horizontal="right" vertical="center" wrapText="1"/>
    </xf>
    <xf numFmtId="170" fontId="6" fillId="11" borderId="15" xfId="0" applyNumberFormat="1" applyFont="1" applyFill="1" applyBorder="1" applyAlignment="1">
      <alignment horizontal="right" vertical="center" wrapText="1"/>
    </xf>
    <xf numFmtId="173" fontId="8" fillId="4" borderId="0" xfId="0" applyNumberFormat="1" applyFont="1" applyFill="1" applyAlignment="1">
      <alignment vertical="center"/>
    </xf>
    <xf numFmtId="174" fontId="0" fillId="4" borderId="0" xfId="5" applyNumberFormat="1" applyFont="1" applyFill="1" applyAlignment="1">
      <alignment vertical="center"/>
    </xf>
    <xf numFmtId="175" fontId="6" fillId="5" borderId="4" xfId="0" applyNumberFormat="1" applyFont="1" applyFill="1" applyBorder="1" applyAlignment="1">
      <alignment horizontal="right"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168" fontId="15" fillId="0" borderId="1" xfId="0" quotePrefix="1" applyNumberFormat="1" applyFont="1" applyBorder="1" applyAlignment="1">
      <alignment horizontal="right" vertical="center" wrapText="1"/>
    </xf>
    <xf numFmtId="168" fontId="15" fillId="0" borderId="1" xfId="0" applyNumberFormat="1" applyFont="1" applyBorder="1" applyAlignment="1">
      <alignment vertical="center" wrapText="1"/>
    </xf>
    <xf numFmtId="0" fontId="15" fillId="4" borderId="0" xfId="2" applyFont="1" applyFill="1" applyBorder="1" applyAlignment="1">
      <alignment horizontal="left" vertical="center" wrapText="1"/>
    </xf>
    <xf numFmtId="0" fontId="17" fillId="9" borderId="0" xfId="0" quotePrefix="1" applyFont="1" applyFill="1" applyBorder="1" applyAlignment="1">
      <alignment horizontal="left" vertical="center" wrapText="1"/>
    </xf>
    <xf numFmtId="0" fontId="6" fillId="4" borderId="0" xfId="0" applyFont="1" applyFill="1" applyAlignment="1">
      <alignment horizontal="center" vertical="center"/>
    </xf>
    <xf numFmtId="166" fontId="6" fillId="4" borderId="0" xfId="1" applyNumberFormat="1" applyFont="1" applyFill="1" applyAlignment="1">
      <alignment horizontal="center" vertical="center"/>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27" fillId="4" borderId="0" xfId="0" applyFont="1" applyFill="1" applyAlignment="1">
      <alignment horizontal="center" vertical="center"/>
    </xf>
    <xf numFmtId="166" fontId="27" fillId="4" borderId="0" xfId="1" applyNumberFormat="1" applyFont="1" applyFill="1" applyAlignment="1">
      <alignment horizontal="center" vertical="center"/>
    </xf>
    <xf numFmtId="0" fontId="28" fillId="10" borderId="12" xfId="0" applyFont="1" applyFill="1" applyBorder="1" applyAlignment="1">
      <alignment vertical="center" wrapText="1"/>
    </xf>
  </cellXfs>
  <cellStyles count="6">
    <cellStyle name="Milliers" xfId="5" builtinId="3"/>
    <cellStyle name="Milliers 2" xfId="3"/>
    <cellStyle name="Normal" xfId="0" builtinId="0"/>
    <cellStyle name="Normal 2" xfId="4"/>
    <cellStyle name="Normal 3" xfId="2"/>
    <cellStyle name="Pourcentage" xfId="1" builtinId="5"/>
  </cellStyles>
  <dxfs count="0"/>
  <tableStyles count="0" defaultTableStyle="TableStyleMedium2" defaultPivotStyle="PivotStyleLight16"/>
  <colors>
    <mruColors>
      <color rgb="FF2092C6"/>
      <color rgb="FF4E455D"/>
      <color rgb="FF407F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5953156565656565"/>
                  <c:y val="-0.31127450980392163"/>
                </c:manualLayout>
              </c:layout>
              <c:dLblPos val="bestFit"/>
              <c:showLegendKey val="0"/>
              <c:showVal val="1"/>
              <c:showCatName val="1"/>
              <c:showSerName val="0"/>
              <c:showPercent val="0"/>
              <c:showBubbleSize val="0"/>
              <c:separator>
</c:separator>
            </c:dLbl>
            <c:dLbl>
              <c:idx val="1"/>
              <c:layout>
                <c:manualLayout>
                  <c:x val="0.18868939393939393"/>
                  <c:y val="0.18671993464052289"/>
                </c:manualLayout>
              </c:layout>
              <c:dLblPos val="bestFit"/>
              <c:showLegendKey val="0"/>
              <c:showVal val="1"/>
              <c:showCatName val="1"/>
              <c:showSerName val="0"/>
              <c:showPercent val="0"/>
              <c:showBubbleSize val="0"/>
              <c:separator>
</c:separator>
            </c:dLbl>
            <c:dLbl>
              <c:idx val="2"/>
              <c:layout>
                <c:manualLayout>
                  <c:x val="0.14687048611111111"/>
                  <c:y val="0"/>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'Type hospit'!$A$11:$A$13</c:f>
              <c:strCache>
                <c:ptCount val="3"/>
                <c:pt idx="0">
                  <c:v>Hospitalisation complète</c:v>
                </c:pt>
                <c:pt idx="1">
                  <c:v>Hospitalisation à temps partiel</c:v>
                </c:pt>
                <c:pt idx="2">
                  <c:v>Non renseigné</c:v>
                </c:pt>
              </c:strCache>
            </c:strRef>
          </c:cat>
          <c:val>
            <c:numRef>
              <c:f>'Type hospit'!$C$11:$C$13</c:f>
              <c:numCache>
                <c:formatCode>0\.0%</c:formatCode>
                <c:ptCount val="3"/>
                <c:pt idx="0">
                  <c:v>0.79105545182994474</c:v>
                </c:pt>
                <c:pt idx="1">
                  <c:v>0.20500623734919171</c:v>
                </c:pt>
                <c:pt idx="2">
                  <c:v>3.9383108208635676E-3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8427590588120311"/>
                  <c:y val="-5.8104575163398696E-2"/>
                </c:manualLayout>
              </c:layout>
              <c:dLblPos val="bestFit"/>
              <c:showLegendKey val="0"/>
              <c:showVal val="1"/>
              <c:showCatName val="1"/>
              <c:showSerName val="0"/>
              <c:showPercent val="0"/>
              <c:showBubbleSize val="0"/>
              <c:separator>
</c:separator>
            </c:dLbl>
            <c:dLbl>
              <c:idx val="1"/>
              <c:layout>
                <c:manualLayout>
                  <c:x val="0.22796230687158436"/>
                  <c:y val="-4.4771241830065361E-5"/>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HC_sexe!$A$9:$A$10</c:f>
              <c:strCache>
                <c:ptCount val="2"/>
                <c:pt idx="0">
                  <c:v>Homme</c:v>
                </c:pt>
                <c:pt idx="1">
                  <c:v>Femme</c:v>
                </c:pt>
              </c:strCache>
            </c:strRef>
          </c:cat>
          <c:val>
            <c:numRef>
              <c:f>HC_sexe!$C$9:$C$10</c:f>
              <c:numCache>
                <c:formatCode>0\.0%</c:formatCode>
                <c:ptCount val="2"/>
                <c:pt idx="0">
                  <c:v>0.54369439809614306</c:v>
                </c:pt>
                <c:pt idx="1">
                  <c:v>0.45627332417933075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5068013679523793"/>
        </c:manualLayout>
      </c:layout>
      <c:barChart>
        <c:barDir val="col"/>
        <c:grouping val="clustered"/>
        <c:varyColors val="0"/>
        <c:ser>
          <c:idx val="0"/>
          <c:order val="0"/>
          <c:tx>
            <c:v>2013/2014</c:v>
          </c:tx>
          <c:spPr>
            <a:solidFill>
              <a:srgbClr val="4E455D"/>
            </a:solidFill>
            <a:ln w="25400">
              <a:noFill/>
            </a:ln>
          </c:spPr>
          <c:invertIfNegative val="0"/>
          <c:cat>
            <c:strRef>
              <c:f>(HC_sexe!$A$9:$A$10,HC_sexe!$A$12)</c:f>
              <c:strCache>
                <c:ptCount val="3"/>
                <c:pt idx="0">
                  <c:v>Homme</c:v>
                </c:pt>
                <c:pt idx="1">
                  <c:v>Femme</c:v>
                </c:pt>
                <c:pt idx="2">
                  <c:v>Total </c:v>
                </c:pt>
              </c:strCache>
            </c:strRef>
          </c:cat>
          <c:val>
            <c:numRef>
              <c:f>(HC_sexe!$D$9:$D$10,HC_sexe!$D$12)</c:f>
              <c:numCache>
                <c:formatCode>\+0\.0%;\-0\.0%;0</c:formatCode>
                <c:ptCount val="3"/>
                <c:pt idx="0">
                  <c:v>-6.7091714446514796E-3</c:v>
                </c:pt>
                <c:pt idx="1">
                  <c:v>1.3351609377217999E-3</c:v>
                </c:pt>
                <c:pt idx="2">
                  <c:v>-3.03559078239869E-3</c:v>
                </c:pt>
              </c:numCache>
            </c:numRef>
          </c:val>
        </c:ser>
        <c:ser>
          <c:idx val="1"/>
          <c:order val="1"/>
          <c:tx>
            <c:v>2014/2015</c:v>
          </c:tx>
          <c:spPr>
            <a:solidFill>
              <a:srgbClr val="0095CB"/>
            </a:solidFill>
            <a:ln w="25400">
              <a:noFill/>
            </a:ln>
          </c:spPr>
          <c:invertIfNegative val="0"/>
          <c:cat>
            <c:strRef>
              <c:f>(HC_sexe!$A$9:$A$10,HC_sexe!$A$12)</c:f>
              <c:strCache>
                <c:ptCount val="3"/>
                <c:pt idx="0">
                  <c:v>Homme</c:v>
                </c:pt>
                <c:pt idx="1">
                  <c:v>Femme</c:v>
                </c:pt>
                <c:pt idx="2">
                  <c:v>Total </c:v>
                </c:pt>
              </c:strCache>
            </c:strRef>
          </c:cat>
          <c:val>
            <c:numRef>
              <c:f>(HC_sexe!$E$9:$E$10,HC_sexe!$E$12)</c:f>
              <c:numCache>
                <c:formatCode>\+0\.0%;\-0\.0%;0</c:formatCode>
                <c:ptCount val="3"/>
                <c:pt idx="0">
                  <c:v>-6.8724123344698698E-3</c:v>
                </c:pt>
                <c:pt idx="1">
                  <c:v>-1.85755709860943E-2</c:v>
                </c:pt>
                <c:pt idx="2">
                  <c:v>-1.2261143134541999E-2</c:v>
                </c:pt>
              </c:numCache>
            </c:numRef>
          </c:val>
        </c:ser>
        <c:dLbls>
          <c:showLegendKey val="0"/>
          <c:showVal val="0"/>
          <c:showCatName val="0"/>
          <c:showSerName val="0"/>
          <c:showPercent val="0"/>
          <c:showBubbleSize val="0"/>
        </c:dLbls>
        <c:gapWidth val="75"/>
        <c:overlap val="-25"/>
        <c:axId val="41022208"/>
        <c:axId val="41023744"/>
      </c:barChart>
      <c:catAx>
        <c:axId val="4102220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023744"/>
        <c:crosses val="autoZero"/>
        <c:auto val="1"/>
        <c:lblAlgn val="ctr"/>
        <c:lblOffset val="100"/>
        <c:noMultiLvlLbl val="0"/>
      </c:catAx>
      <c:valAx>
        <c:axId val="4102374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022208"/>
        <c:crosses val="autoZero"/>
        <c:crossBetween val="between"/>
        <c:majorUnit val="1.0000000000000002E-2"/>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9.6227777777777773E-2"/>
                  <c:y val="-5.1464074074074072E-2"/>
                </c:manualLayout>
              </c:layout>
              <c:dLblPos val="bestFit"/>
              <c:showLegendKey val="0"/>
              <c:showVal val="1"/>
              <c:showCatName val="1"/>
              <c:showSerName val="0"/>
              <c:showPercent val="0"/>
              <c:showBubbleSize val="0"/>
              <c:separator>
</c:separator>
            </c:dLbl>
            <c:dLbl>
              <c:idx val="1"/>
              <c:layout>
                <c:manualLayout>
                  <c:x val="0.19900017103623524"/>
                  <c:y val="-4.1950980392156771E-3"/>
                </c:manualLayout>
              </c:layout>
              <c:dLblPos val="bestFit"/>
              <c:showLegendKey val="0"/>
              <c:showVal val="1"/>
              <c:showCatName val="1"/>
              <c:showSerName val="0"/>
              <c:showPercent val="0"/>
              <c:showBubbleSize val="0"/>
              <c:separator>
</c:separator>
            </c:dLbl>
            <c:dLbl>
              <c:idx val="2"/>
              <c:layout>
                <c:manualLayout>
                  <c:x val="2.9381045751633986E-2"/>
                  <c:y val="-0.17403703703703705"/>
                </c:manualLayout>
              </c:layout>
              <c:dLblPos val="bestFit"/>
              <c:showLegendKey val="0"/>
              <c:showVal val="1"/>
              <c:showCatName val="1"/>
              <c:showSerName val="0"/>
              <c:showPercent val="0"/>
              <c:showBubbleSize val="0"/>
              <c:separator>
</c:separator>
            </c:dLbl>
            <c:dLbl>
              <c:idx val="3"/>
              <c:layout>
                <c:manualLayout>
                  <c:x val="-0.10424153574250088"/>
                  <c:y val="-0.27387679738562093"/>
                </c:manualLayout>
              </c:layout>
              <c:dLblPos val="bestFit"/>
              <c:showLegendKey val="0"/>
              <c:showVal val="1"/>
              <c:showCatName val="1"/>
              <c:showSerName val="0"/>
              <c:showPercent val="0"/>
              <c:showBubbleSize val="0"/>
              <c:separator>
</c:separator>
            </c:dLbl>
            <c:dLbl>
              <c:idx val="4"/>
              <c:layout>
                <c:manualLayout>
                  <c:x val="-7.4448366013071893E-2"/>
                  <c:y val="1.3512962962962963E-2"/>
                </c:manualLayout>
              </c:layout>
              <c:dLblPos val="bestFit"/>
              <c:showLegendKey val="0"/>
              <c:showVal val="1"/>
              <c:showCatName val="1"/>
              <c:showSerName val="0"/>
              <c:showPercent val="0"/>
              <c:showBubbleSize val="0"/>
              <c:separator>
</c:separator>
            </c:dLbl>
            <c:dLbl>
              <c:idx val="5"/>
              <c:layout>
                <c:manualLayout>
                  <c:x val="-0.15762569127145079"/>
                  <c:y val="4.0607843137254905E-3"/>
                </c:manualLayout>
              </c:layout>
              <c:dLblPos val="bestFit"/>
              <c:showLegendKey val="0"/>
              <c:showVal val="1"/>
              <c:showCatName val="1"/>
              <c:showSerName val="0"/>
              <c:showPercent val="0"/>
              <c:showBubbleSize val="0"/>
              <c:separator>
</c:separator>
            </c:dLbl>
            <c:dLbl>
              <c:idx val="6"/>
              <c:layout>
                <c:manualLayout>
                  <c:x val="-6.6199167623655131E-2"/>
                  <c:y val="-5.3999019607843139E-2"/>
                </c:manualLayout>
              </c:layout>
              <c:dLblPos val="bestFit"/>
              <c:showLegendKey val="0"/>
              <c:showVal val="1"/>
              <c:showCatName val="1"/>
              <c:showSerName val="0"/>
              <c:showPercent val="0"/>
              <c:showBubbleSize val="0"/>
              <c:separator>
</c:separator>
            </c:dLbl>
            <c:dLbl>
              <c:idx val="7"/>
              <c:layout>
                <c:manualLayout>
                  <c:x val="1.3581699346405228E-2"/>
                  <c:y val="-4.2177777777777752E-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HC_mode_entree!$A$9:$A$13</c:f>
              <c:strCache>
                <c:ptCount val="5"/>
                <c:pt idx="0">
                  <c:v>Mutation</c:v>
                </c:pt>
                <c:pt idx="1">
                  <c:v>Transfert</c:v>
                </c:pt>
                <c:pt idx="2">
                  <c:v>Domicile</c:v>
                </c:pt>
                <c:pt idx="3">
                  <c:v>Urgences</c:v>
                </c:pt>
                <c:pt idx="4">
                  <c:v>EHPAD</c:v>
                </c:pt>
              </c:strCache>
            </c:strRef>
          </c:cat>
          <c:val>
            <c:numRef>
              <c:f>HC_mode_entree!$C$9:$C$13</c:f>
              <c:numCache>
                <c:formatCode>0\.0%</c:formatCode>
                <c:ptCount val="5"/>
                <c:pt idx="0">
                  <c:v>4.6318642045942618E-2</c:v>
                </c:pt>
                <c:pt idx="1">
                  <c:v>0.1303512067515199</c:v>
                </c:pt>
                <c:pt idx="2">
                  <c:v>0.65915975539192884</c:v>
                </c:pt>
                <c:pt idx="3">
                  <c:v>0.13854262731629677</c:v>
                </c:pt>
                <c:pt idx="4">
                  <c:v>1.4522186042817757E-2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2013/2014</c:v>
          </c:tx>
          <c:spPr>
            <a:solidFill>
              <a:srgbClr val="4E455D"/>
            </a:solidFill>
            <a:ln w="25400">
              <a:noFill/>
            </a:ln>
          </c:spPr>
          <c:invertIfNegative val="0"/>
          <c:cat>
            <c:strRef>
              <c:f>HC_mode_entree!$A$9:$A$13</c:f>
              <c:strCache>
                <c:ptCount val="5"/>
                <c:pt idx="0">
                  <c:v>Mutation</c:v>
                </c:pt>
                <c:pt idx="1">
                  <c:v>Transfert</c:v>
                </c:pt>
                <c:pt idx="2">
                  <c:v>Domicile</c:v>
                </c:pt>
                <c:pt idx="3">
                  <c:v>Urgences</c:v>
                </c:pt>
                <c:pt idx="4">
                  <c:v>EHPAD</c:v>
                </c:pt>
              </c:strCache>
            </c:strRef>
          </c:cat>
          <c:val>
            <c:numRef>
              <c:f>HC_mode_entree!$D$9:$D$13</c:f>
              <c:numCache>
                <c:formatCode>\+0\.0%;\-0\.0%;0</c:formatCode>
                <c:ptCount val="5"/>
                <c:pt idx="0">
                  <c:v>-5.248396031273006E-2</c:v>
                </c:pt>
                <c:pt idx="1">
                  <c:v>-1.7854302042414671E-2</c:v>
                </c:pt>
                <c:pt idx="2">
                  <c:v>-9.7434970038807744E-3</c:v>
                </c:pt>
                <c:pt idx="3">
                  <c:v>0.14545077827562092</c:v>
                </c:pt>
                <c:pt idx="4">
                  <c:v>8.260869565217388E-2</c:v>
                </c:pt>
              </c:numCache>
            </c:numRef>
          </c:val>
        </c:ser>
        <c:ser>
          <c:idx val="1"/>
          <c:order val="1"/>
          <c:tx>
            <c:v>2014/2015</c:v>
          </c:tx>
          <c:spPr>
            <a:solidFill>
              <a:srgbClr val="0095CB"/>
            </a:solidFill>
            <a:ln w="25400">
              <a:noFill/>
            </a:ln>
          </c:spPr>
          <c:invertIfNegative val="0"/>
          <c:cat>
            <c:strRef>
              <c:f>HC_mode_entree!$A$9:$A$13</c:f>
              <c:strCache>
                <c:ptCount val="5"/>
                <c:pt idx="0">
                  <c:v>Mutation</c:v>
                </c:pt>
                <c:pt idx="1">
                  <c:v>Transfert</c:v>
                </c:pt>
                <c:pt idx="2">
                  <c:v>Domicile</c:v>
                </c:pt>
                <c:pt idx="3">
                  <c:v>Urgences</c:v>
                </c:pt>
                <c:pt idx="4">
                  <c:v>EHPAD</c:v>
                </c:pt>
              </c:strCache>
            </c:strRef>
          </c:cat>
          <c:val>
            <c:numRef>
              <c:f>HC_mode_entree!$E$9:$E$13</c:f>
              <c:numCache>
                <c:formatCode>\+0\.0%;\-0\.0%;0</c:formatCode>
                <c:ptCount val="5"/>
                <c:pt idx="0">
                  <c:v>5.2801006438244702E-2</c:v>
                </c:pt>
                <c:pt idx="1">
                  <c:v>-8.7218719629245101E-5</c:v>
                </c:pt>
                <c:pt idx="2">
                  <c:v>-1.2018489224079332E-3</c:v>
                </c:pt>
                <c:pt idx="3">
                  <c:v>-4.3152372984828324E-2</c:v>
                </c:pt>
                <c:pt idx="4">
                  <c:v>-0.10200803212851406</c:v>
                </c:pt>
              </c:numCache>
            </c:numRef>
          </c:val>
        </c:ser>
        <c:dLbls>
          <c:showLegendKey val="0"/>
          <c:showVal val="0"/>
          <c:showCatName val="0"/>
          <c:showSerName val="0"/>
          <c:showPercent val="0"/>
          <c:showBubbleSize val="0"/>
        </c:dLbls>
        <c:gapWidth val="75"/>
        <c:overlap val="-25"/>
        <c:axId val="41134720"/>
        <c:axId val="41292160"/>
      </c:barChart>
      <c:catAx>
        <c:axId val="411347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292160"/>
        <c:crosses val="autoZero"/>
        <c:auto val="1"/>
        <c:lblAlgn val="ctr"/>
        <c:lblOffset val="100"/>
        <c:noMultiLvlLbl val="0"/>
      </c:catAx>
      <c:valAx>
        <c:axId val="4129216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13472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9.6227777777777773E-2"/>
                  <c:y val="-5.1464074074074072E-2"/>
                </c:manualLayout>
              </c:layout>
              <c:dLblPos val="bestFit"/>
              <c:showLegendKey val="0"/>
              <c:showVal val="1"/>
              <c:showCatName val="1"/>
              <c:showSerName val="0"/>
              <c:showPercent val="0"/>
              <c:showBubbleSize val="0"/>
              <c:separator>
</c:separator>
            </c:dLbl>
            <c:dLbl>
              <c:idx val="1"/>
              <c:layout>
                <c:manualLayout>
                  <c:x val="0.19900017103623524"/>
                  <c:y val="-4.1950980392156771E-3"/>
                </c:manualLayout>
              </c:layout>
              <c:dLblPos val="bestFit"/>
              <c:showLegendKey val="0"/>
              <c:showVal val="1"/>
              <c:showCatName val="1"/>
              <c:showSerName val="0"/>
              <c:showPercent val="0"/>
              <c:showBubbleSize val="0"/>
              <c:separator>
</c:separator>
            </c:dLbl>
            <c:dLbl>
              <c:idx val="2"/>
              <c:layout>
                <c:manualLayout>
                  <c:x val="0.15389091146024222"/>
                  <c:y val="7.4705882352941164E-2"/>
                </c:manualLayout>
              </c:layout>
              <c:dLblPos val="bestFit"/>
              <c:showLegendKey val="0"/>
              <c:showVal val="1"/>
              <c:showCatName val="1"/>
              <c:showSerName val="0"/>
              <c:showPercent val="0"/>
              <c:showBubbleSize val="0"/>
              <c:separator>
</c:separator>
            </c:dLbl>
            <c:dLbl>
              <c:idx val="3"/>
              <c:layout>
                <c:manualLayout>
                  <c:x val="-0.10424153574250088"/>
                  <c:y val="-0.27387679738562093"/>
                </c:manualLayout>
              </c:layout>
              <c:dLblPos val="bestFit"/>
              <c:showLegendKey val="0"/>
              <c:showVal val="1"/>
              <c:showCatName val="1"/>
              <c:showSerName val="0"/>
              <c:showPercent val="0"/>
              <c:showBubbleSize val="0"/>
              <c:separator>
</c:separator>
            </c:dLbl>
            <c:dLbl>
              <c:idx val="4"/>
              <c:layout>
                <c:manualLayout>
                  <c:x val="-8.27489595295689E-2"/>
                  <c:y val="7.4661111111111109E-2"/>
                </c:manualLayout>
              </c:layout>
              <c:dLblPos val="bestFit"/>
              <c:showLegendKey val="0"/>
              <c:showVal val="1"/>
              <c:showCatName val="1"/>
              <c:showSerName val="0"/>
              <c:showPercent val="0"/>
              <c:showBubbleSize val="0"/>
              <c:separator>
</c:separator>
            </c:dLbl>
            <c:dLbl>
              <c:idx val="5"/>
              <c:layout>
                <c:manualLayout>
                  <c:x val="-0.15762569127145079"/>
                  <c:y val="4.0607843137254905E-3"/>
                </c:manualLayout>
              </c:layout>
              <c:dLblPos val="bestFit"/>
              <c:showLegendKey val="0"/>
              <c:showVal val="1"/>
              <c:showCatName val="1"/>
              <c:showSerName val="0"/>
              <c:showPercent val="0"/>
              <c:showBubbleSize val="0"/>
              <c:separator>
</c:separator>
            </c:dLbl>
            <c:dLbl>
              <c:idx val="6"/>
              <c:layout>
                <c:manualLayout>
                  <c:x val="-6.6199167623655131E-2"/>
                  <c:y val="-5.3999019607843139E-2"/>
                </c:manualLayout>
              </c:layout>
              <c:dLblPos val="bestFit"/>
              <c:showLegendKey val="0"/>
              <c:showVal val="1"/>
              <c:showCatName val="1"/>
              <c:showSerName val="0"/>
              <c:showPercent val="0"/>
              <c:showBubbleSize val="0"/>
              <c:separator>
</c:separator>
            </c:dLbl>
            <c:dLbl>
              <c:idx val="7"/>
              <c:layout>
                <c:manualLayout>
                  <c:x val="1.3581699346405228E-2"/>
                  <c:y val="-4.2177777777777752E-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HC_mode_sortie!$A$9:$A$12</c:f>
              <c:strCache>
                <c:ptCount val="4"/>
                <c:pt idx="0">
                  <c:v>Mutation</c:v>
                </c:pt>
                <c:pt idx="1">
                  <c:v>Transfert</c:v>
                </c:pt>
                <c:pt idx="2">
                  <c:v>Domicile</c:v>
                </c:pt>
                <c:pt idx="3">
                  <c:v>Décès </c:v>
                </c:pt>
              </c:strCache>
            </c:strRef>
          </c:cat>
          <c:val>
            <c:numRef>
              <c:f>HC_mode_sortie!$C$9:$C$12</c:f>
              <c:numCache>
                <c:formatCode>0\.0%</c:formatCode>
                <c:ptCount val="4"/>
                <c:pt idx="0">
                  <c:v>2.2784279237467914E-2</c:v>
                </c:pt>
                <c:pt idx="1">
                  <c:v>7.8527409897571523E-2</c:v>
                </c:pt>
                <c:pt idx="2">
                  <c:v>0.88751237480919631</c:v>
                </c:pt>
                <c:pt idx="3">
                  <c:v>1.2744631080318812E-3</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2013/2014</c:v>
          </c:tx>
          <c:spPr>
            <a:solidFill>
              <a:srgbClr val="4E455D"/>
            </a:solidFill>
            <a:ln w="25400">
              <a:noFill/>
            </a:ln>
          </c:spPr>
          <c:invertIfNegative val="0"/>
          <c:cat>
            <c:strRef>
              <c:f>HC_mode_sortie!$A$9:$A$12</c:f>
              <c:strCache>
                <c:ptCount val="4"/>
                <c:pt idx="0">
                  <c:v>Mutation</c:v>
                </c:pt>
                <c:pt idx="1">
                  <c:v>Transfert</c:v>
                </c:pt>
                <c:pt idx="2">
                  <c:v>Domicile</c:v>
                </c:pt>
                <c:pt idx="3">
                  <c:v>Décès </c:v>
                </c:pt>
              </c:strCache>
            </c:strRef>
          </c:cat>
          <c:val>
            <c:numRef>
              <c:f>HC_mode_sortie!$D$9:$D$12</c:f>
              <c:numCache>
                <c:formatCode>\+0\.0%;\-0\.0%;0</c:formatCode>
                <c:ptCount val="4"/>
                <c:pt idx="0">
                  <c:v>-0.11841846436299264</c:v>
                </c:pt>
                <c:pt idx="1">
                  <c:v>-4.1610599316841412E-3</c:v>
                </c:pt>
                <c:pt idx="2">
                  <c:v>-2.4339567744198209E-3</c:v>
                </c:pt>
                <c:pt idx="3">
                  <c:v>-6.5874730021598271E-2</c:v>
                </c:pt>
              </c:numCache>
            </c:numRef>
          </c:val>
        </c:ser>
        <c:ser>
          <c:idx val="1"/>
          <c:order val="1"/>
          <c:tx>
            <c:v>2014/2015</c:v>
          </c:tx>
          <c:spPr>
            <a:solidFill>
              <a:srgbClr val="0095CB"/>
            </a:solidFill>
            <a:ln w="25400">
              <a:noFill/>
            </a:ln>
          </c:spPr>
          <c:invertIfNegative val="0"/>
          <c:cat>
            <c:strRef>
              <c:f>HC_mode_sortie!$A$9:$A$12</c:f>
              <c:strCache>
                <c:ptCount val="4"/>
                <c:pt idx="0">
                  <c:v>Mutation</c:v>
                </c:pt>
                <c:pt idx="1">
                  <c:v>Transfert</c:v>
                </c:pt>
                <c:pt idx="2">
                  <c:v>Domicile</c:v>
                </c:pt>
                <c:pt idx="3">
                  <c:v>Décès </c:v>
                </c:pt>
              </c:strCache>
            </c:strRef>
          </c:cat>
          <c:val>
            <c:numRef>
              <c:f>HC_mode_sortie!$E$9:$E$12</c:f>
              <c:numCache>
                <c:formatCode>\+0\.0%;\-0\.0%;0</c:formatCode>
                <c:ptCount val="4"/>
                <c:pt idx="0">
                  <c:v>4.0238006693938289E-2</c:v>
                </c:pt>
                <c:pt idx="1">
                  <c:v>-4.1576584067892774E-5</c:v>
                </c:pt>
                <c:pt idx="2">
                  <c:v>1.6538938299626604E-2</c:v>
                </c:pt>
                <c:pt idx="3">
                  <c:v>-9.7109826589595327E-2</c:v>
                </c:pt>
              </c:numCache>
            </c:numRef>
          </c:val>
        </c:ser>
        <c:dLbls>
          <c:showLegendKey val="0"/>
          <c:showVal val="0"/>
          <c:showCatName val="0"/>
          <c:showSerName val="0"/>
          <c:showPercent val="0"/>
          <c:showBubbleSize val="0"/>
        </c:dLbls>
        <c:gapWidth val="75"/>
        <c:overlap val="-25"/>
        <c:axId val="41409920"/>
        <c:axId val="41424000"/>
      </c:barChart>
      <c:catAx>
        <c:axId val="4140992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424000"/>
        <c:crosses val="autoZero"/>
        <c:auto val="1"/>
        <c:lblAlgn val="ctr"/>
        <c:lblOffset val="100"/>
        <c:noMultiLvlLbl val="0"/>
      </c:catAx>
      <c:valAx>
        <c:axId val="4142400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40992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0"/>
          <c:order val="0"/>
          <c:tx>
            <c:v>2013/2014</c:v>
          </c:tx>
          <c:spPr>
            <a:solidFill>
              <a:srgbClr val="4E455D"/>
            </a:solidFill>
            <a:ln w="25400">
              <a:noFill/>
            </a:ln>
          </c:spPr>
          <c:invertIfNegative val="0"/>
          <c:cat>
            <c:strLit>
              <c:ptCount val="1"/>
            </c:strLit>
          </c:cat>
          <c:val>
            <c:numRef>
              <c:f>'HC_TP_sans consent'!$C$10</c:f>
              <c:numCache>
                <c:formatCode>\+0\.0%;\-0\.0%;0</c:formatCode>
                <c:ptCount val="1"/>
                <c:pt idx="0">
                  <c:v>1.37484122908415E-3</c:v>
                </c:pt>
              </c:numCache>
            </c:numRef>
          </c:val>
        </c:ser>
        <c:ser>
          <c:idx val="1"/>
          <c:order val="1"/>
          <c:tx>
            <c:v>2014/2015</c:v>
          </c:tx>
          <c:spPr>
            <a:solidFill>
              <a:srgbClr val="0095CB"/>
            </a:solidFill>
            <a:ln w="25400">
              <a:noFill/>
            </a:ln>
          </c:spPr>
          <c:invertIfNegative val="0"/>
          <c:cat>
            <c:strLit>
              <c:ptCount val="1"/>
            </c:strLit>
          </c:cat>
          <c:val>
            <c:numRef>
              <c:f>'HC_TP_sans consent'!$D$10</c:f>
              <c:numCache>
                <c:formatCode>\+0\.0%;\-0\.0%;0</c:formatCode>
                <c:ptCount val="1"/>
                <c:pt idx="0">
                  <c:v>4.2811878025472497E-2</c:v>
                </c:pt>
              </c:numCache>
            </c:numRef>
          </c:val>
        </c:ser>
        <c:dLbls>
          <c:showLegendKey val="0"/>
          <c:showVal val="0"/>
          <c:showCatName val="0"/>
          <c:showSerName val="0"/>
          <c:showPercent val="0"/>
          <c:showBubbleSize val="0"/>
        </c:dLbls>
        <c:gapWidth val="75"/>
        <c:overlap val="-25"/>
        <c:axId val="41521152"/>
        <c:axId val="41522688"/>
      </c:barChart>
      <c:catAx>
        <c:axId val="41521152"/>
        <c:scaling>
          <c:orientation val="minMax"/>
        </c:scaling>
        <c:delete val="0"/>
        <c:axPos val="b"/>
        <c:numFmt formatCode="\+0.0%;\-0.0%;0"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522688"/>
        <c:crosses val="autoZero"/>
        <c:auto val="1"/>
        <c:lblAlgn val="ctr"/>
        <c:lblOffset val="100"/>
        <c:noMultiLvlLbl val="0"/>
      </c:catAx>
      <c:valAx>
        <c:axId val="4152268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521152"/>
        <c:crosses val="autoZero"/>
        <c:crossBetween val="between"/>
        <c:majorUnit val="1.0000000000000002E-2"/>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0"/>
          <c:order val="0"/>
          <c:tx>
            <c:v>2013/2014</c:v>
          </c:tx>
          <c:spPr>
            <a:solidFill>
              <a:srgbClr val="4E455D"/>
            </a:solidFill>
            <a:ln w="25400">
              <a:noFill/>
            </a:ln>
          </c:spPr>
          <c:invertIfNegative val="0"/>
          <c:cat>
            <c:strLit>
              <c:ptCount val="1"/>
            </c:strLit>
          </c:cat>
          <c:val>
            <c:numRef>
              <c:f>HC_TP_isolement!$C$10</c:f>
              <c:numCache>
                <c:formatCode>\+0\.0%;\-0\.0%;0</c:formatCode>
                <c:ptCount val="1"/>
                <c:pt idx="0">
                  <c:v>7.2770680271142085E-2</c:v>
                </c:pt>
              </c:numCache>
            </c:numRef>
          </c:val>
        </c:ser>
        <c:ser>
          <c:idx val="1"/>
          <c:order val="1"/>
          <c:tx>
            <c:v>2014/2015</c:v>
          </c:tx>
          <c:spPr>
            <a:solidFill>
              <a:srgbClr val="0095CB"/>
            </a:solidFill>
            <a:ln w="25400">
              <a:noFill/>
            </a:ln>
          </c:spPr>
          <c:invertIfNegative val="0"/>
          <c:cat>
            <c:strLit>
              <c:ptCount val="1"/>
            </c:strLit>
          </c:cat>
          <c:val>
            <c:numRef>
              <c:f>HC_TP_isolement!$D$10</c:f>
              <c:numCache>
                <c:formatCode>\+0\.0%;\-0\.0%;0</c:formatCode>
                <c:ptCount val="1"/>
                <c:pt idx="0">
                  <c:v>6.0800267055946655E-2</c:v>
                </c:pt>
              </c:numCache>
            </c:numRef>
          </c:val>
        </c:ser>
        <c:dLbls>
          <c:showLegendKey val="0"/>
          <c:showVal val="0"/>
          <c:showCatName val="0"/>
          <c:showSerName val="0"/>
          <c:showPercent val="0"/>
          <c:showBubbleSize val="0"/>
        </c:dLbls>
        <c:gapWidth val="75"/>
        <c:overlap val="-25"/>
        <c:axId val="41536512"/>
        <c:axId val="41624320"/>
      </c:barChart>
      <c:catAx>
        <c:axId val="41536512"/>
        <c:scaling>
          <c:orientation val="minMax"/>
        </c:scaling>
        <c:delete val="0"/>
        <c:axPos val="b"/>
        <c:numFmt formatCode="\+0.0%;\-0.0%;0"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624320"/>
        <c:crosses val="autoZero"/>
        <c:auto val="1"/>
        <c:lblAlgn val="ctr"/>
        <c:lblOffset val="100"/>
        <c:noMultiLvlLbl val="0"/>
      </c:catAx>
      <c:valAx>
        <c:axId val="41624320"/>
        <c:scaling>
          <c:orientation val="minMax"/>
          <c:max val="5.000000000000001E-2"/>
          <c:min val="0"/>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536512"/>
        <c:crosses val="autoZero"/>
        <c:crossBetween val="between"/>
        <c:majorUnit val="1.0000000000000002E-2"/>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347335830593997E-2"/>
          <c:y val="7.5184313725490198E-2"/>
          <c:w val="0.94698030686434798"/>
          <c:h val="0.58104836601307186"/>
        </c:manualLayout>
      </c:layout>
      <c:barChart>
        <c:barDir val="col"/>
        <c:grouping val="clustered"/>
        <c:varyColors val="0"/>
        <c:ser>
          <c:idx val="0"/>
          <c:order val="0"/>
          <c:spPr>
            <a:solidFill>
              <a:srgbClr val="0095CB"/>
            </a:solidFill>
            <a:ln w="25400">
              <a:noFill/>
            </a:ln>
          </c:spPr>
          <c:invertIfNegative val="0"/>
          <c:dLbls>
            <c:dLbl>
              <c:idx val="0"/>
              <c:layout>
                <c:manualLayout>
                  <c:x val="0"/>
                  <c:y val="4.6296296296296302E-3"/>
                </c:manualLayout>
              </c:layout>
              <c:dLblPos val="outEnd"/>
              <c:showLegendKey val="0"/>
              <c:showVal val="1"/>
              <c:showCatName val="0"/>
              <c:showSerName val="0"/>
              <c:showPercent val="0"/>
              <c:showBubbleSize val="0"/>
            </c:dLbl>
            <c:dLbl>
              <c:idx val="1"/>
              <c:layout>
                <c:manualLayout>
                  <c:x val="3.7824807764008398E-3"/>
                  <c:y val="-9.6800021209470007E-3"/>
                </c:manualLayout>
              </c:layout>
              <c:dLblPos val="outEnd"/>
              <c:showLegendKey val="0"/>
              <c:showVal val="1"/>
              <c:showCatName val="0"/>
              <c:showSerName val="0"/>
              <c:showPercent val="0"/>
              <c:showBubbleSize val="0"/>
            </c:dLbl>
            <c:dLbl>
              <c:idx val="2"/>
              <c:layout>
                <c:manualLayout>
                  <c:x val="3.9014954354334701E-3"/>
                  <c:y val="6.31326387231899E-3"/>
                </c:manualLayout>
              </c:layout>
              <c:dLblPos val="outEnd"/>
              <c:showLegendKey val="0"/>
              <c:showVal val="1"/>
              <c:showCatName val="0"/>
              <c:showSerName val="0"/>
              <c:showPercent val="0"/>
              <c:showBubbleSize val="0"/>
            </c:dLbl>
            <c:dLbl>
              <c:idx val="3"/>
              <c:layout>
                <c:manualLayout>
                  <c:x val="4.1290408319213301E-3"/>
                  <c:y val="7.9967655558206702E-3"/>
                </c:manualLayout>
              </c:layout>
              <c:dLblPos val="outEnd"/>
              <c:showLegendKey val="0"/>
              <c:showVal val="1"/>
              <c:showCatName val="0"/>
              <c:showSerName val="0"/>
              <c:showPercent val="0"/>
              <c:showBubbleSize val="0"/>
            </c:dLbl>
            <c:dLbl>
              <c:idx val="4"/>
              <c:layout>
                <c:manualLayout>
                  <c:x val="4.0100261728887301E-3"/>
                  <c:y val="1.05220180810733E-2"/>
                </c:manualLayout>
              </c:layout>
              <c:dLblPos val="outEnd"/>
              <c:showLegendKey val="0"/>
              <c:showVal val="1"/>
              <c:showCatName val="0"/>
              <c:showSerName val="0"/>
              <c:showPercent val="0"/>
              <c:showBubbleSize val="0"/>
            </c:dLbl>
            <c:dLbl>
              <c:idx val="5"/>
              <c:layout>
                <c:manualLayout>
                  <c:x val="3.7505860290670402E-3"/>
                  <c:y val="1.17845117845118E-2"/>
                </c:manualLayout>
              </c:layout>
              <c:dLblPos val="outEnd"/>
              <c:showLegendKey val="0"/>
              <c:showVal val="1"/>
              <c:showCatName val="0"/>
              <c:showSerName val="0"/>
              <c:showPercent val="0"/>
              <c:showBubbleSize val="0"/>
            </c:dLbl>
            <c:dLbl>
              <c:idx val="6"/>
              <c:layout>
                <c:manualLayout>
                  <c:x val="5.6577086280056596E-3"/>
                  <c:y val="9.2592592592592605E-3"/>
                </c:manualLayout>
              </c:layout>
              <c:dLblPos val="outEnd"/>
              <c:showLegendKey val="0"/>
              <c:showVal val="1"/>
              <c:showCatName val="0"/>
              <c:showSerName val="0"/>
              <c:showPercent val="0"/>
              <c:showBubbleSize val="0"/>
            </c:dLbl>
            <c:dLbl>
              <c:idx val="7"/>
              <c:layout>
                <c:manualLayout>
                  <c:x val="4.0100250626566398E-3"/>
                  <c:y val="1.38888888888889E-2"/>
                </c:manualLayout>
              </c:layout>
              <c:dLblPos val="outEnd"/>
              <c:showLegendKey val="0"/>
              <c:showVal val="1"/>
              <c:showCatName val="0"/>
              <c:showSerName val="0"/>
              <c:showPercent val="0"/>
              <c:showBubbleSize val="0"/>
            </c:dLbl>
            <c:dLbl>
              <c:idx val="8"/>
              <c:layout>
                <c:manualLayout>
                  <c:x val="7.5011720581340804E-3"/>
                  <c:y val="7.1550147140698296E-3"/>
                </c:manualLayout>
              </c:layout>
              <c:dLblPos val="outEnd"/>
              <c:showLegendKey val="0"/>
              <c:showVal val="1"/>
              <c:showCatName val="0"/>
              <c:showSerName val="0"/>
              <c:showPercent val="0"/>
              <c:showBubbleSize val="0"/>
            </c:dLbl>
            <c:spPr>
              <a:noFill/>
              <a:ln w="25400">
                <a:noFill/>
              </a:ln>
            </c:spPr>
            <c:txPr>
              <a:bodyPr rot="-5400000" vert="horz"/>
              <a:lstStyle/>
              <a:p>
                <a:pPr>
                  <a:defRPr sz="800" b="0" i="1" u="none" strike="noStrike" baseline="0">
                    <a:solidFill>
                      <a:srgbClr val="453B50"/>
                    </a:solidFill>
                    <a:latin typeface="Arial"/>
                    <a:ea typeface="Arial"/>
                    <a:cs typeface="Arial"/>
                  </a:defRPr>
                </a:pPr>
                <a:endParaRPr lang="fr-FR"/>
              </a:p>
            </c:txPr>
            <c:dLblPos val="outEnd"/>
            <c:showLegendKey val="0"/>
            <c:showVal val="1"/>
            <c:showCatName val="0"/>
            <c:showSerName val="0"/>
            <c:showPercent val="0"/>
            <c:showBubbleSize val="0"/>
            <c:showLeaderLines val="0"/>
          </c:dLbls>
          <c:cat>
            <c:strRef>
              <c:f>ambu_region!$A$10:$A$26</c:f>
              <c:strCache>
                <c:ptCount val="17"/>
                <c:pt idx="0">
                  <c:v>Alsace-Champagne-Ardenne-Lorraine</c:v>
                </c:pt>
                <c:pt idx="1">
                  <c:v>Aquitaine-Limousin-Poitou-Charentes</c:v>
                </c:pt>
                <c:pt idx="2">
                  <c:v>Auvergne-Rhône-Alpes          </c:v>
                </c:pt>
                <c:pt idx="3">
                  <c:v>Bourgogne-Franche-Comté</c:v>
                </c:pt>
                <c:pt idx="4">
                  <c:v>Bretagne</c:v>
                </c:pt>
                <c:pt idx="5">
                  <c:v>Centre Val de Loire</c:v>
                </c:pt>
                <c:pt idx="6">
                  <c:v>Corse</c:v>
                </c:pt>
                <c:pt idx="7">
                  <c:v>Ile-de-France</c:v>
                </c:pt>
                <c:pt idx="8">
                  <c:v>Languedoc-Roussillon-Midi-Pyrénées</c:v>
                </c:pt>
                <c:pt idx="9">
                  <c:v>Nord-Pas-de-Calais-Picardie   </c:v>
                </c:pt>
                <c:pt idx="10">
                  <c:v>Normandie</c:v>
                </c:pt>
                <c:pt idx="11">
                  <c:v>Pays-de-la-Loire</c:v>
                </c:pt>
                <c:pt idx="12">
                  <c:v>Provence-Alpes-Côte d'Azur</c:v>
                </c:pt>
                <c:pt idx="13">
                  <c:v>Guadeloupe</c:v>
                </c:pt>
                <c:pt idx="14">
                  <c:v>Guyane</c:v>
                </c:pt>
                <c:pt idx="15">
                  <c:v>Martinique</c:v>
                </c:pt>
                <c:pt idx="16">
                  <c:v>La Réunion</c:v>
                </c:pt>
              </c:strCache>
            </c:strRef>
          </c:cat>
          <c:val>
            <c:numRef>
              <c:f>ambu_region!$C$10:$C$26</c:f>
              <c:numCache>
                <c:formatCode>0\.0%</c:formatCode>
                <c:ptCount val="17"/>
                <c:pt idx="0">
                  <c:v>9.5775732433587529E-2</c:v>
                </c:pt>
                <c:pt idx="1">
                  <c:v>9.1931827452393797E-2</c:v>
                </c:pt>
                <c:pt idx="2">
                  <c:v>0.10952167925490917</c:v>
                </c:pt>
                <c:pt idx="3">
                  <c:v>4.0401671072450074E-2</c:v>
                </c:pt>
                <c:pt idx="4">
                  <c:v>6.0470759276193303E-2</c:v>
                </c:pt>
                <c:pt idx="5">
                  <c:v>2.9715817838004355E-2</c:v>
                </c:pt>
                <c:pt idx="6">
                  <c:v>2.6014862365436905E-3</c:v>
                </c:pt>
                <c:pt idx="7">
                  <c:v>0.17418648457448169</c:v>
                </c:pt>
                <c:pt idx="8">
                  <c:v>8.3524740371303433E-2</c:v>
                </c:pt>
                <c:pt idx="9">
                  <c:v>0.10557948735432605</c:v>
                </c:pt>
                <c:pt idx="10">
                  <c:v>5.9567863878948309E-2</c:v>
                </c:pt>
                <c:pt idx="11">
                  <c:v>4.5333696998182078E-2</c:v>
                </c:pt>
                <c:pt idx="12">
                  <c:v>8.0582074813489848E-2</c:v>
                </c:pt>
                <c:pt idx="13">
                  <c:v>4.5478886942037266E-3</c:v>
                </c:pt>
                <c:pt idx="14">
                  <c:v>4.8339825319109814E-4</c:v>
                </c:pt>
                <c:pt idx="15">
                  <c:v>6.1633399044649199E-3</c:v>
                </c:pt>
                <c:pt idx="16">
                  <c:v>9.6120515933269118E-3</c:v>
                </c:pt>
              </c:numCache>
            </c:numRef>
          </c:val>
        </c:ser>
        <c:dLbls>
          <c:showLegendKey val="0"/>
          <c:showVal val="0"/>
          <c:showCatName val="0"/>
          <c:showSerName val="0"/>
          <c:showPercent val="0"/>
          <c:showBubbleSize val="0"/>
        </c:dLbls>
        <c:gapWidth val="150"/>
        <c:axId val="41719680"/>
        <c:axId val="41721216"/>
      </c:barChart>
      <c:catAx>
        <c:axId val="41719680"/>
        <c:scaling>
          <c:orientation val="minMax"/>
        </c:scaling>
        <c:delete val="0"/>
        <c:axPos val="b"/>
        <c:numFmt formatCode="General"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41721216"/>
        <c:crosses val="autoZero"/>
        <c:auto val="1"/>
        <c:lblAlgn val="ctr"/>
        <c:lblOffset val="50"/>
        <c:noMultiLvlLbl val="0"/>
      </c:catAx>
      <c:valAx>
        <c:axId val="41721216"/>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41719680"/>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13740740740741"/>
          <c:y val="0.17894404761904761"/>
          <c:w val="0.7088133333333333"/>
          <c:h val="0.7594428571428572"/>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5843102760199054"/>
                  <c:y val="-4.1503267973856207E-2"/>
                </c:manualLayout>
              </c:layout>
              <c:dLblPos val="bestFit"/>
              <c:showLegendKey val="0"/>
              <c:showVal val="1"/>
              <c:showCatName val="1"/>
              <c:showSerName val="0"/>
              <c:showPercent val="0"/>
              <c:showBubbleSize val="0"/>
              <c:separator>
</c:separator>
            </c:dLbl>
            <c:dLbl>
              <c:idx val="1"/>
              <c:layout>
                <c:manualLayout>
                  <c:x val="7.0065707787269629E-2"/>
                  <c:y val="1.3384211588935987E-2"/>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0.14523044214162212"/>
                  <c:y val="-0.22364102564102564"/>
                </c:manualLayout>
              </c:layout>
              <c:dLblPos val="bestFit"/>
              <c:showLegendKey val="0"/>
              <c:showVal val="1"/>
              <c:showCatName val="1"/>
              <c:showSerName val="0"/>
              <c:showPercent val="0"/>
              <c:showBubbleSize val="0"/>
              <c:separator>
</c:separator>
            </c:dLbl>
            <c:dLbl>
              <c:idx val="4"/>
              <c:layout>
                <c:manualLayout>
                  <c:x val="-0.16136083031770709"/>
                  <c:y val="0.18772057338986473"/>
                </c:manualLayout>
              </c:layout>
              <c:dLblPos val="bestFit"/>
              <c:showLegendKey val="0"/>
              <c:showVal val="1"/>
              <c:showCatName val="1"/>
              <c:showSerName val="0"/>
              <c:showPercent val="0"/>
              <c:showBubbleSize val="0"/>
              <c:separator>
</c:separator>
            </c:dLbl>
            <c:dLbl>
              <c:idx val="5"/>
              <c:layout>
                <c:manualLayout>
                  <c:x val="-0.15762569127145079"/>
                  <c:y val="4.0607843137255E-3"/>
                </c:manualLayout>
              </c:layout>
              <c:dLblPos val="bestFit"/>
              <c:showLegendKey val="0"/>
              <c:showVal val="1"/>
              <c:showCatName val="1"/>
              <c:showSerName val="0"/>
              <c:showPercent val="0"/>
              <c:showBubbleSize val="0"/>
              <c:separator>
</c:separator>
            </c:dLbl>
            <c:dLbl>
              <c:idx val="6"/>
              <c:layout>
                <c:manualLayout>
                  <c:x val="-5.7924271670698232E-2"/>
                  <c:y val="-5.3999019607843139E-2"/>
                </c:manualLayout>
              </c:layout>
              <c:dLblPos val="bestFit"/>
              <c:showLegendKey val="0"/>
              <c:showVal val="1"/>
              <c:showCatName val="1"/>
              <c:showSerName val="0"/>
              <c:showPercent val="0"/>
              <c:showBubbleSize val="0"/>
              <c:separator>
</c:separator>
            </c:dLbl>
            <c:dLbl>
              <c:idx val="7"/>
              <c:layout>
                <c:manualLayout>
                  <c:x val="5.4994828190029404E-2"/>
                  <c:y val="-1.251797385620915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'ambu_classe age'!$A$10:$A$17</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'ambu_classe age'!$C$10:$C$17</c:f>
              <c:numCache>
                <c:formatCode>0\.0%</c:formatCode>
                <c:ptCount val="8"/>
                <c:pt idx="0">
                  <c:v>3.6897679079570762E-2</c:v>
                </c:pt>
                <c:pt idx="1">
                  <c:v>0.21863969052770774</c:v>
                </c:pt>
                <c:pt idx="2">
                  <c:v>0.24657372919226223</c:v>
                </c:pt>
                <c:pt idx="3">
                  <c:v>0.40603246926402919</c:v>
                </c:pt>
                <c:pt idx="4">
                  <c:v>3.5781601399784965E-2</c:v>
                </c:pt>
                <c:pt idx="5">
                  <c:v>1.8795400776115988E-2</c:v>
                </c:pt>
                <c:pt idx="6">
                  <c:v>1.5205005911583172E-2</c:v>
                </c:pt>
                <c:pt idx="7">
                  <c:v>2.1685562221391529E-2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68501798393657576"/>
        </c:manualLayout>
      </c:layout>
      <c:barChart>
        <c:barDir val="col"/>
        <c:grouping val="clustered"/>
        <c:varyColors val="0"/>
        <c:ser>
          <c:idx val="0"/>
          <c:order val="0"/>
          <c:tx>
            <c:v>2013/2014</c:v>
          </c:tx>
          <c:spPr>
            <a:solidFill>
              <a:srgbClr val="4E455D"/>
            </a:solidFill>
            <a:ln w="25400">
              <a:noFill/>
            </a:ln>
          </c:spPr>
          <c:invertIfNegative val="0"/>
          <c:cat>
            <c:strRef>
              <c:f>('Type hospit'!$A$11:$A$12,'Type hospit'!$A$14)</c:f>
              <c:strCache>
                <c:ptCount val="3"/>
                <c:pt idx="0">
                  <c:v>Hospitalisation complète</c:v>
                </c:pt>
                <c:pt idx="1">
                  <c:v>Hospitalisation à temps partiel</c:v>
                </c:pt>
                <c:pt idx="2">
                  <c:v>Total </c:v>
                </c:pt>
              </c:strCache>
            </c:strRef>
          </c:cat>
          <c:val>
            <c:numRef>
              <c:f>('Type hospit'!$D$11:$D$12,'Type hospit'!$D$14)</c:f>
              <c:numCache>
                <c:formatCode>\+0\.0%;\-0\.0%;0</c:formatCode>
                <c:ptCount val="3"/>
                <c:pt idx="0">
                  <c:v>-3.03559078239869E-3</c:v>
                </c:pt>
                <c:pt idx="1">
                  <c:v>1.7652330503751399E-2</c:v>
                </c:pt>
                <c:pt idx="2">
                  <c:v>-2.0013064914664799E-3</c:v>
                </c:pt>
              </c:numCache>
            </c:numRef>
          </c:val>
        </c:ser>
        <c:ser>
          <c:idx val="1"/>
          <c:order val="1"/>
          <c:tx>
            <c:v>2014/2015</c:v>
          </c:tx>
          <c:spPr>
            <a:solidFill>
              <a:srgbClr val="0095CB"/>
            </a:solidFill>
            <a:ln w="25400">
              <a:noFill/>
            </a:ln>
          </c:spPr>
          <c:invertIfNegative val="0"/>
          <c:cat>
            <c:strRef>
              <c:f>('Type hospit'!$A$11:$A$12,'Type hospit'!$A$14)</c:f>
              <c:strCache>
                <c:ptCount val="3"/>
                <c:pt idx="0">
                  <c:v>Hospitalisation complète</c:v>
                </c:pt>
                <c:pt idx="1">
                  <c:v>Hospitalisation à temps partiel</c:v>
                </c:pt>
                <c:pt idx="2">
                  <c:v>Total </c:v>
                </c:pt>
              </c:strCache>
            </c:strRef>
          </c:cat>
          <c:val>
            <c:numRef>
              <c:f>('Type hospit'!$E$11:$E$12,'Type hospit'!$E$14)</c:f>
              <c:numCache>
                <c:formatCode>\+0\.0%;\-0\.0%;0</c:formatCode>
                <c:ptCount val="3"/>
                <c:pt idx="0">
                  <c:v>-1.2261143134541999E-2</c:v>
                </c:pt>
                <c:pt idx="1">
                  <c:v>3.08686569558996E-3</c:v>
                </c:pt>
                <c:pt idx="2">
                  <c:v>-1.0602171596349699E-2</c:v>
                </c:pt>
              </c:numCache>
            </c:numRef>
          </c:val>
        </c:ser>
        <c:dLbls>
          <c:showLegendKey val="0"/>
          <c:showVal val="0"/>
          <c:showCatName val="0"/>
          <c:showSerName val="0"/>
          <c:showPercent val="0"/>
          <c:showBubbleSize val="0"/>
        </c:dLbls>
        <c:gapWidth val="75"/>
        <c:overlap val="-25"/>
        <c:axId val="102926592"/>
        <c:axId val="104275968"/>
      </c:barChart>
      <c:catAx>
        <c:axId val="10292659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04275968"/>
        <c:crosses val="autoZero"/>
        <c:auto val="1"/>
        <c:lblAlgn val="ctr"/>
        <c:lblOffset val="100"/>
        <c:noMultiLvlLbl val="0"/>
      </c:catAx>
      <c:valAx>
        <c:axId val="10427596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02926592"/>
        <c:crosses val="autoZero"/>
        <c:crossBetween val="between"/>
        <c:majorUnit val="1.0000000000000002E-2"/>
      </c:valAx>
      <c:spPr>
        <a:noFill/>
        <a:ln w="25400">
          <a:noFill/>
        </a:ln>
      </c:spPr>
    </c:plotArea>
    <c:legend>
      <c:legendPos val="b"/>
      <c:layout>
        <c:manualLayout>
          <c:xMode val="edge"/>
          <c:yMode val="edge"/>
          <c:x val="0.34562619047619048"/>
          <c:y val="0.89486425510306289"/>
          <c:w val="0.37106660827328103"/>
          <c:h val="8.2820552467937292E-2"/>
        </c:manualLayout>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strRef>
              <c:f>'ambu_classe age'!$A$10:$A$17</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'ambu_classe age'!$D$10:$D$17</c:f>
              <c:numCache>
                <c:formatCode>\+0\.0%;\-0\.0%;0</c:formatCode>
                <c:ptCount val="8"/>
                <c:pt idx="0">
                  <c:v>2.6658809333389499E-2</c:v>
                </c:pt>
                <c:pt idx="1">
                  <c:v>4.8747758624111397E-2</c:v>
                </c:pt>
                <c:pt idx="2">
                  <c:v>-1.5920022973652101E-3</c:v>
                </c:pt>
                <c:pt idx="3">
                  <c:v>2.8394919183242599E-2</c:v>
                </c:pt>
                <c:pt idx="4">
                  <c:v>9.1826287762818704E-2</c:v>
                </c:pt>
                <c:pt idx="5">
                  <c:v>2.6017208062095801E-2</c:v>
                </c:pt>
                <c:pt idx="6">
                  <c:v>2.8360110528318699E-2</c:v>
                </c:pt>
                <c:pt idx="7">
                  <c:v>1.28496971339708E-2</c:v>
                </c:pt>
              </c:numCache>
            </c:numRef>
          </c:val>
        </c:ser>
        <c:ser>
          <c:idx val="1"/>
          <c:order val="1"/>
          <c:tx>
            <c:v>2014/2015</c:v>
          </c:tx>
          <c:spPr>
            <a:solidFill>
              <a:srgbClr val="0095CB"/>
            </a:solidFill>
            <a:ln w="25400">
              <a:noFill/>
            </a:ln>
          </c:spPr>
          <c:invertIfNegative val="0"/>
          <c:cat>
            <c:strRef>
              <c:f>'ambu_classe age'!$A$10:$A$17</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'ambu_classe age'!$E$10:$E$17</c:f>
              <c:numCache>
                <c:formatCode>\+0\.0%;\-0\.0%;0</c:formatCode>
                <c:ptCount val="8"/>
                <c:pt idx="0">
                  <c:v>3.2582580530538099E-2</c:v>
                </c:pt>
                <c:pt idx="1">
                  <c:v>1.5787238107701999E-2</c:v>
                </c:pt>
                <c:pt idx="2">
                  <c:v>3.97326892051605E-3</c:v>
                </c:pt>
                <c:pt idx="3">
                  <c:v>2.28022694560851E-2</c:v>
                </c:pt>
                <c:pt idx="4">
                  <c:v>9.4131921299590304E-2</c:v>
                </c:pt>
                <c:pt idx="5">
                  <c:v>9.9746425227007305E-3</c:v>
                </c:pt>
                <c:pt idx="6">
                  <c:v>-5.5670866116394005E-4</c:v>
                </c:pt>
                <c:pt idx="7">
                  <c:v>6.2503543606200499E-3</c:v>
                </c:pt>
              </c:numCache>
            </c:numRef>
          </c:val>
        </c:ser>
        <c:dLbls>
          <c:showLegendKey val="0"/>
          <c:showVal val="0"/>
          <c:showCatName val="0"/>
          <c:showSerName val="0"/>
          <c:showPercent val="0"/>
          <c:showBubbleSize val="0"/>
        </c:dLbls>
        <c:gapWidth val="75"/>
        <c:overlap val="-25"/>
        <c:axId val="41855616"/>
        <c:axId val="41861504"/>
      </c:barChart>
      <c:catAx>
        <c:axId val="4185561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1861504"/>
        <c:crosses val="autoZero"/>
        <c:auto val="1"/>
        <c:lblAlgn val="ctr"/>
        <c:lblOffset val="100"/>
        <c:noMultiLvlLbl val="0"/>
      </c:catAx>
      <c:valAx>
        <c:axId val="4186150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1855616"/>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28427590588120322"/>
                  <c:y val="-2.0751633986928104E-2"/>
                </c:manualLayout>
              </c:layout>
              <c:dLblPos val="bestFit"/>
              <c:showLegendKey val="0"/>
              <c:showVal val="1"/>
              <c:showCatName val="1"/>
              <c:showSerName val="0"/>
              <c:showPercent val="0"/>
              <c:showBubbleSize val="0"/>
              <c:separator>
</c:separator>
            </c:dLbl>
            <c:dLbl>
              <c:idx val="1"/>
              <c:layout>
                <c:manualLayout>
                  <c:x val="0.26519933865989032"/>
                  <c:y val="-4.4771241830065361E-5"/>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ambu_sexe!$A$9:$A$10</c:f>
              <c:strCache>
                <c:ptCount val="2"/>
                <c:pt idx="0">
                  <c:v>Homme</c:v>
                </c:pt>
                <c:pt idx="1">
                  <c:v>Femme</c:v>
                </c:pt>
              </c:strCache>
            </c:strRef>
          </c:cat>
          <c:val>
            <c:numRef>
              <c:f>ambu_sexe!$C$9:$C$10</c:f>
              <c:numCache>
                <c:formatCode>0\.0%</c:formatCode>
                <c:ptCount val="2"/>
                <c:pt idx="0">
                  <c:v>0.53463549701742064</c:v>
                </c:pt>
                <c:pt idx="1">
                  <c:v>0.46504558189825745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342770983414311E-2"/>
          <c:y val="4.5653594771241833E-2"/>
          <c:w val="0.87277779639247222"/>
          <c:h val="0.78373790849673197"/>
        </c:manualLayout>
      </c:layout>
      <c:barChart>
        <c:barDir val="col"/>
        <c:grouping val="clustered"/>
        <c:varyColors val="0"/>
        <c:ser>
          <c:idx val="0"/>
          <c:order val="0"/>
          <c:tx>
            <c:v>2013/2014</c:v>
          </c:tx>
          <c:spPr>
            <a:solidFill>
              <a:srgbClr val="4E455D"/>
            </a:solidFill>
            <a:ln w="25400">
              <a:noFill/>
            </a:ln>
          </c:spPr>
          <c:invertIfNegative val="0"/>
          <c:cat>
            <c:strRef>
              <c:f>(ambu_sexe!$A$9:$A$10,ambu_sexe!$A$12)</c:f>
              <c:strCache>
                <c:ptCount val="3"/>
                <c:pt idx="0">
                  <c:v>Homme</c:v>
                </c:pt>
                <c:pt idx="1">
                  <c:v>Femme</c:v>
                </c:pt>
                <c:pt idx="2">
                  <c:v>Total </c:v>
                </c:pt>
              </c:strCache>
            </c:strRef>
          </c:cat>
          <c:val>
            <c:numRef>
              <c:f>(ambu_sexe!$D$9:$D$10,ambu_sexe!$D$12)</c:f>
              <c:numCache>
                <c:formatCode>\+0\.0%;\-0\.0%;0</c:formatCode>
                <c:ptCount val="3"/>
                <c:pt idx="0">
                  <c:v>2.5297698949501599E-2</c:v>
                </c:pt>
                <c:pt idx="1">
                  <c:v>2.8031002889867599E-2</c:v>
                </c:pt>
                <c:pt idx="2">
                  <c:v>2.6957868772514E-2</c:v>
                </c:pt>
              </c:numCache>
            </c:numRef>
          </c:val>
        </c:ser>
        <c:ser>
          <c:idx val="1"/>
          <c:order val="1"/>
          <c:tx>
            <c:v>2014/2015</c:v>
          </c:tx>
          <c:spPr>
            <a:solidFill>
              <a:srgbClr val="0095CB"/>
            </a:solidFill>
            <a:ln w="25400">
              <a:noFill/>
            </a:ln>
          </c:spPr>
          <c:invertIfNegative val="0"/>
          <c:cat>
            <c:strRef>
              <c:f>(ambu_sexe!$A$9:$A$10,ambu_sexe!$A$12)</c:f>
              <c:strCache>
                <c:ptCount val="3"/>
                <c:pt idx="0">
                  <c:v>Homme</c:v>
                </c:pt>
                <c:pt idx="1">
                  <c:v>Femme</c:v>
                </c:pt>
                <c:pt idx="2">
                  <c:v>Total </c:v>
                </c:pt>
              </c:strCache>
            </c:strRef>
          </c:cat>
          <c:val>
            <c:numRef>
              <c:f>(ambu_sexe!$E$9:$E$10,ambu_sexe!$E$12)</c:f>
              <c:numCache>
                <c:formatCode>\+0\.0%;\-0\.0%;0</c:formatCode>
                <c:ptCount val="3"/>
                <c:pt idx="0">
                  <c:v>2.44614109531869E-2</c:v>
                </c:pt>
                <c:pt idx="1">
                  <c:v>1.1316705192891401E-2</c:v>
                </c:pt>
                <c:pt idx="2">
                  <c:v>1.8182233725752599E-2</c:v>
                </c:pt>
              </c:numCache>
            </c:numRef>
          </c:val>
        </c:ser>
        <c:dLbls>
          <c:showLegendKey val="0"/>
          <c:showVal val="0"/>
          <c:showCatName val="0"/>
          <c:showSerName val="0"/>
          <c:showPercent val="0"/>
          <c:showBubbleSize val="0"/>
        </c:dLbls>
        <c:gapWidth val="75"/>
        <c:overlap val="-25"/>
        <c:axId val="42328064"/>
        <c:axId val="42329600"/>
      </c:barChart>
      <c:catAx>
        <c:axId val="4232806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2329600"/>
        <c:crosses val="autoZero"/>
        <c:auto val="1"/>
        <c:lblAlgn val="ctr"/>
        <c:lblOffset val="100"/>
        <c:noMultiLvlLbl val="0"/>
      </c:catAx>
      <c:valAx>
        <c:axId val="4232960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2328064"/>
        <c:crosses val="autoZero"/>
        <c:crossBetween val="between"/>
        <c:majorUnit val="1.0000000000000002E-2"/>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0.14147969127621424"/>
                  <c:y val="-1.4545454545454545E-2"/>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Statut!$A$12:$A$14</c:f>
              <c:strCache>
                <c:ptCount val="3"/>
                <c:pt idx="0">
                  <c:v>Etablissements privés commerciaux</c:v>
                </c:pt>
                <c:pt idx="1">
                  <c:v>Etablissements privés d'intérêt collectif</c:v>
                </c:pt>
                <c:pt idx="2">
                  <c:v>Etablissements publics</c:v>
                </c:pt>
              </c:strCache>
            </c:strRef>
          </c:cat>
          <c:val>
            <c:numRef>
              <c:f>Statut!$C$12:$C$14</c:f>
              <c:numCache>
                <c:formatCode>0\.0%</c:formatCode>
                <c:ptCount val="3"/>
                <c:pt idx="0">
                  <c:v>0.20127957413171402</c:v>
                </c:pt>
                <c:pt idx="1">
                  <c:v>0.13587493966879102</c:v>
                </c:pt>
                <c:pt idx="2">
                  <c:v>0.6628454861994949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multiLvlStrRef>
              <c:f>Statut!#REF!</c:f>
            </c:multiLvlStrRef>
          </c:cat>
          <c:val>
            <c:numRef>
              <c:f>Statut!#REF!</c:f>
              <c:numCache>
                <c:formatCode>General</c:formatCode>
                <c:ptCount val="1"/>
                <c:pt idx="0">
                  <c:v>1</c:v>
                </c:pt>
              </c:numCache>
            </c:numRef>
          </c:val>
        </c:ser>
        <c:ser>
          <c:idx val="1"/>
          <c:order val="1"/>
          <c:tx>
            <c:v>2014/2015</c:v>
          </c:tx>
          <c:spPr>
            <a:solidFill>
              <a:srgbClr val="0095CB"/>
            </a:solidFill>
            <a:ln w="25400">
              <a:noFill/>
            </a:ln>
          </c:spPr>
          <c:invertIfNegative val="0"/>
          <c:cat>
            <c:multiLvlStrRef>
              <c:f>Statut!#REF!</c:f>
            </c:multiLvlStrRef>
          </c:cat>
          <c:val>
            <c:numRef>
              <c:f>Statut!#REF!</c:f>
              <c:numCache>
                <c:formatCode>General</c:formatCode>
                <c:ptCount val="1"/>
                <c:pt idx="0">
                  <c:v>1</c:v>
                </c:pt>
              </c:numCache>
            </c:numRef>
          </c:val>
        </c:ser>
        <c:dLbls>
          <c:showLegendKey val="0"/>
          <c:showVal val="0"/>
          <c:showCatName val="0"/>
          <c:showSerName val="0"/>
          <c:showPercent val="0"/>
          <c:showBubbleSize val="0"/>
        </c:dLbls>
        <c:gapWidth val="75"/>
        <c:overlap val="-25"/>
        <c:axId val="121193600"/>
        <c:axId val="35762944"/>
      </c:barChart>
      <c:catAx>
        <c:axId val="121193600"/>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5762944"/>
        <c:crosses val="autoZero"/>
        <c:auto val="1"/>
        <c:lblAlgn val="ctr"/>
        <c:lblOffset val="100"/>
        <c:noMultiLvlLbl val="0"/>
      </c:catAx>
      <c:valAx>
        <c:axId val="35762944"/>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21193600"/>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2705288277502219"/>
                  <c:y val="-0.29882352941176471"/>
                </c:manualLayout>
              </c:layout>
              <c:dLblPos val="bestFit"/>
              <c:showLegendKey val="0"/>
              <c:showVal val="1"/>
              <c:showCatName val="1"/>
              <c:showSerName val="0"/>
              <c:showPercent val="0"/>
              <c:showBubbleSize val="0"/>
              <c:separator>
</c:separator>
            </c:dLbl>
            <c:dLbl>
              <c:idx val="1"/>
              <c:layout>
                <c:manualLayout>
                  <c:x val="0.10797631555370946"/>
                  <c:y val="0.1659683006535948"/>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multiLvlStrRef>
              <c:f>HC_secteur!#REF!</c:f>
            </c:multiLvlStrRef>
          </c:cat>
          <c:val>
            <c:numRef>
              <c:f>HC_secteur!$D$11:$D$12</c:f>
              <c:numCache>
                <c:formatCode>0\.0%</c:formatCode>
                <c:ptCount val="2"/>
                <c:pt idx="0">
                  <c:v>0.75893817960169041</c:v>
                </c:pt>
                <c:pt idx="1">
                  <c:v>0.24106182039830962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2013/2014</c:v>
          </c:tx>
          <c:spPr>
            <a:solidFill>
              <a:srgbClr val="4E455D"/>
            </a:solidFill>
            <a:ln w="25400">
              <a:noFill/>
            </a:ln>
          </c:spPr>
          <c:invertIfNegative val="0"/>
          <c:cat>
            <c:multiLvlStrRef>
              <c:f>HC_secteur!#REF!</c:f>
            </c:multiLvlStrRef>
          </c:cat>
          <c:val>
            <c:numRef>
              <c:f>HC_secteur!$E$11:$E$13</c:f>
              <c:numCache>
                <c:formatCode>\+0\.0%;\-0\.0%;0</c:formatCode>
                <c:ptCount val="3"/>
                <c:pt idx="0">
                  <c:v>-4.6176382210570098E-3</c:v>
                </c:pt>
                <c:pt idx="1">
                  <c:v>2.1629219789301201E-3</c:v>
                </c:pt>
                <c:pt idx="2">
                  <c:v>-3.03559078239869E-3</c:v>
                </c:pt>
              </c:numCache>
            </c:numRef>
          </c:val>
        </c:ser>
        <c:ser>
          <c:idx val="1"/>
          <c:order val="1"/>
          <c:tx>
            <c:v>2014/2015</c:v>
          </c:tx>
          <c:spPr>
            <a:solidFill>
              <a:srgbClr val="0095CB"/>
            </a:solidFill>
            <a:ln w="25400">
              <a:noFill/>
            </a:ln>
          </c:spPr>
          <c:invertIfNegative val="0"/>
          <c:cat>
            <c:multiLvlStrRef>
              <c:f>HC_secteur!#REF!</c:f>
            </c:multiLvlStrRef>
          </c:cat>
          <c:val>
            <c:numRef>
              <c:f>HC_secteur!$F$11:$F$13</c:f>
              <c:numCache>
                <c:formatCode>\+0\.0%;\-0\.0%;0</c:formatCode>
                <c:ptCount val="3"/>
                <c:pt idx="0">
                  <c:v>-2.1528008527439101E-2</c:v>
                </c:pt>
                <c:pt idx="1">
                  <c:v>1.79831944671776E-2</c:v>
                </c:pt>
                <c:pt idx="2">
                  <c:v>-1.2261143134541999E-2</c:v>
                </c:pt>
              </c:numCache>
            </c:numRef>
          </c:val>
        </c:ser>
        <c:dLbls>
          <c:showLegendKey val="0"/>
          <c:showVal val="0"/>
          <c:showCatName val="0"/>
          <c:showSerName val="0"/>
          <c:showPercent val="0"/>
          <c:showBubbleSize val="0"/>
        </c:dLbls>
        <c:gapWidth val="75"/>
        <c:overlap val="-25"/>
        <c:axId val="36106624"/>
        <c:axId val="36108160"/>
      </c:barChart>
      <c:catAx>
        <c:axId val="3610662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36108160"/>
        <c:crosses val="autoZero"/>
        <c:auto val="1"/>
        <c:lblAlgn val="ctr"/>
        <c:lblOffset val="100"/>
        <c:noMultiLvlLbl val="0"/>
      </c:catAx>
      <c:valAx>
        <c:axId val="36108160"/>
        <c:scaling>
          <c:orientation val="minMax"/>
          <c:max val="2.0000000000000004E-2"/>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36106624"/>
        <c:crosses val="autoZero"/>
        <c:crossBetween val="between"/>
        <c:majorUnit val="1.0000000000000002E-2"/>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171832448973863"/>
          <c:y val="6.6319070749736003E-2"/>
          <c:w val="0.94698030686434798"/>
          <c:h val="0.47311239704329461"/>
        </c:manualLayout>
      </c:layout>
      <c:barChart>
        <c:barDir val="col"/>
        <c:grouping val="clustered"/>
        <c:varyColors val="0"/>
        <c:ser>
          <c:idx val="0"/>
          <c:order val="0"/>
          <c:spPr>
            <a:solidFill>
              <a:srgbClr val="0095CB"/>
            </a:solidFill>
            <a:ln w="25400">
              <a:noFill/>
            </a:ln>
          </c:spPr>
          <c:invertIfNegative val="0"/>
          <c:dLbls>
            <c:dLbl>
              <c:idx val="7"/>
              <c:layout>
                <c:manualLayout>
                  <c:x val="0"/>
                  <c:y val="0"/>
                </c:manualLayout>
              </c:layout>
              <c:showLegendKey val="0"/>
              <c:showVal val="1"/>
              <c:showCatName val="0"/>
              <c:showSerName val="0"/>
              <c:showPercent val="0"/>
              <c:showBubbleSize val="0"/>
            </c:dLbl>
            <c:txPr>
              <a:bodyPr rot="-5400000" vert="horz"/>
              <a:lstStyle/>
              <a:p>
                <a:pPr>
                  <a:defRPr>
                    <a:solidFill>
                      <a:srgbClr val="4E455D"/>
                    </a:solidFill>
                  </a:defRPr>
                </a:pPr>
                <a:endParaRPr lang="fr-FR"/>
              </a:p>
            </c:txPr>
            <c:showLegendKey val="0"/>
            <c:showVal val="1"/>
            <c:showCatName val="0"/>
            <c:showSerName val="0"/>
            <c:showPercent val="0"/>
            <c:showBubbleSize val="0"/>
            <c:showLeaderLines val="0"/>
          </c:dLbls>
          <c:cat>
            <c:strRef>
              <c:f>HC_region!$A$11:$A$27</c:f>
              <c:strCache>
                <c:ptCount val="17"/>
                <c:pt idx="0">
                  <c:v>Alsace-Champagne-Ardenne-Lorraine</c:v>
                </c:pt>
                <c:pt idx="1">
                  <c:v>Aquitaine-Limousin-Poitou-Charentes</c:v>
                </c:pt>
                <c:pt idx="2">
                  <c:v>Auvergne-Rhône-Alpes          </c:v>
                </c:pt>
                <c:pt idx="3">
                  <c:v>Bourgogne-Franche-Comté</c:v>
                </c:pt>
                <c:pt idx="4">
                  <c:v>Bretagne</c:v>
                </c:pt>
                <c:pt idx="5">
                  <c:v>Centre Val de Loire</c:v>
                </c:pt>
                <c:pt idx="6">
                  <c:v>Corse</c:v>
                </c:pt>
                <c:pt idx="7">
                  <c:v>Ile-de-France</c:v>
                </c:pt>
                <c:pt idx="8">
                  <c:v>Languedoc-Roussillon-Midi-Pyrénées</c:v>
                </c:pt>
                <c:pt idx="9">
                  <c:v>Nord-Pas-de-Calais-Picardie   </c:v>
                </c:pt>
                <c:pt idx="10">
                  <c:v>Normandie</c:v>
                </c:pt>
                <c:pt idx="11">
                  <c:v>Pays-de-la-Loire</c:v>
                </c:pt>
                <c:pt idx="12">
                  <c:v>Provence-Alpes-Côte d'Azur</c:v>
                </c:pt>
                <c:pt idx="13">
                  <c:v>Guadeloupe</c:v>
                </c:pt>
                <c:pt idx="14">
                  <c:v>Guyane</c:v>
                </c:pt>
                <c:pt idx="15">
                  <c:v>Martinique</c:v>
                </c:pt>
                <c:pt idx="16">
                  <c:v>La Réunion</c:v>
                </c:pt>
              </c:strCache>
            </c:strRef>
          </c:cat>
          <c:val>
            <c:numRef>
              <c:f>HC_region!$C$11:$C$27</c:f>
              <c:numCache>
                <c:formatCode>0\.0%</c:formatCode>
                <c:ptCount val="17"/>
                <c:pt idx="0">
                  <c:v>7.4317939128651603E-2</c:v>
                </c:pt>
                <c:pt idx="1">
                  <c:v>9.7135845842385882E-2</c:v>
                </c:pt>
                <c:pt idx="2">
                  <c:v>0.12604541226399377</c:v>
                </c:pt>
                <c:pt idx="3">
                  <c:v>4.5258682888742602E-2</c:v>
                </c:pt>
                <c:pt idx="4">
                  <c:v>6.4422845973866466E-2</c:v>
                </c:pt>
                <c:pt idx="5">
                  <c:v>4.2995824823949834E-2</c:v>
                </c:pt>
                <c:pt idx="6">
                  <c:v>5.3668327223389571E-3</c:v>
                </c:pt>
                <c:pt idx="7">
                  <c:v>0.15126404333576365</c:v>
                </c:pt>
                <c:pt idx="8">
                  <c:v>0.10860321838846501</c:v>
                </c:pt>
                <c:pt idx="9">
                  <c:v>8.6350022189064804E-2</c:v>
                </c:pt>
                <c:pt idx="10">
                  <c:v>4.3567544643223509E-2</c:v>
                </c:pt>
                <c:pt idx="11">
                  <c:v>4.3271133359958712E-2</c:v>
                </c:pt>
                <c:pt idx="12">
                  <c:v>9.2138036811422783E-2</c:v>
                </c:pt>
                <c:pt idx="13">
                  <c:v>3.5856211667240007E-3</c:v>
                </c:pt>
                <c:pt idx="14">
                  <c:v>1.3338632467644262E-3</c:v>
                </c:pt>
                <c:pt idx="15">
                  <c:v>6.8081054604555843E-3</c:v>
                </c:pt>
                <c:pt idx="16">
                  <c:v>7.5350277542284259E-3</c:v>
                </c:pt>
              </c:numCache>
            </c:numRef>
          </c:val>
        </c:ser>
        <c:dLbls>
          <c:showLegendKey val="0"/>
          <c:showVal val="0"/>
          <c:showCatName val="0"/>
          <c:showSerName val="0"/>
          <c:showPercent val="0"/>
          <c:showBubbleSize val="0"/>
        </c:dLbls>
        <c:gapWidth val="150"/>
        <c:axId val="36117120"/>
        <c:axId val="36139392"/>
      </c:barChart>
      <c:catAx>
        <c:axId val="36117120"/>
        <c:scaling>
          <c:orientation val="minMax"/>
        </c:scaling>
        <c:delete val="0"/>
        <c:axPos val="b"/>
        <c:numFmt formatCode="General" sourceLinked="1"/>
        <c:majorTickMark val="out"/>
        <c:minorTickMark val="none"/>
        <c:tickLblPos val="nextTo"/>
        <c:spPr>
          <a:ln w="3175">
            <a:solidFill>
              <a:srgbClr val="4E455D"/>
            </a:solidFill>
            <a:prstDash val="solid"/>
          </a:ln>
        </c:spPr>
        <c:txPr>
          <a:bodyPr rot="-2700000" vert="horz"/>
          <a:lstStyle/>
          <a:p>
            <a:pPr>
              <a:defRPr sz="800" b="0" i="0" u="none" strike="noStrike" baseline="0">
                <a:solidFill>
                  <a:srgbClr val="4E455D"/>
                </a:solidFill>
                <a:latin typeface="Arial"/>
                <a:ea typeface="Arial"/>
                <a:cs typeface="Arial"/>
              </a:defRPr>
            </a:pPr>
            <a:endParaRPr lang="fr-FR"/>
          </a:p>
        </c:txPr>
        <c:crossAx val="36139392"/>
        <c:crosses val="autoZero"/>
        <c:auto val="1"/>
        <c:lblAlgn val="ctr"/>
        <c:lblOffset val="50"/>
        <c:noMultiLvlLbl val="0"/>
      </c:catAx>
      <c:valAx>
        <c:axId val="36139392"/>
        <c:scaling>
          <c:orientation val="minMax"/>
        </c:scaling>
        <c:delete val="0"/>
        <c:axPos val="l"/>
        <c:numFmt formatCode="0%" sourceLinked="0"/>
        <c:majorTickMark val="out"/>
        <c:minorTickMark val="none"/>
        <c:tickLblPos val="nextTo"/>
        <c:spPr>
          <a:ln w="3175">
            <a:solidFill>
              <a:srgbClr val="4E455D"/>
            </a:solidFill>
            <a:prstDash val="solid"/>
          </a:ln>
        </c:spPr>
        <c:txPr>
          <a:bodyPr rot="0" vert="horz"/>
          <a:lstStyle/>
          <a:p>
            <a:pPr>
              <a:defRPr sz="800" b="0" i="0" u="none" strike="noStrike" baseline="0">
                <a:solidFill>
                  <a:srgbClr val="4E455D"/>
                </a:solidFill>
                <a:latin typeface="Arial"/>
                <a:ea typeface="Arial"/>
                <a:cs typeface="Arial"/>
              </a:defRPr>
            </a:pPr>
            <a:endParaRPr lang="fr-FR"/>
          </a:p>
        </c:txPr>
        <c:crossAx val="36117120"/>
        <c:crosses val="autoZero"/>
        <c:crossBetween val="between"/>
      </c:valAx>
      <c:spPr>
        <a:noFill/>
        <a:ln w="25400">
          <a:noFill/>
        </a:ln>
      </c:spPr>
    </c:plotArea>
    <c:plotVisOnly val="1"/>
    <c:dispBlanksAs val="gap"/>
    <c:showDLblsOverMax val="0"/>
  </c:chart>
  <c:spPr>
    <a:solidFill>
      <a:srgbClr val="E8FAFE"/>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88888888891"/>
          <c:y val="0.1826861111111111"/>
          <c:w val="0.67574869281045746"/>
          <c:h val="0.76584851851851843"/>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407F28"/>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9.6227777777777773E-2"/>
                  <c:y val="-5.1464074074074072E-2"/>
                </c:manualLayout>
              </c:layout>
              <c:dLblPos val="bestFit"/>
              <c:showLegendKey val="0"/>
              <c:showVal val="1"/>
              <c:showCatName val="1"/>
              <c:showSerName val="0"/>
              <c:showPercent val="0"/>
              <c:showBubbleSize val="0"/>
              <c:separator>
</c:separator>
            </c:dLbl>
            <c:dLbl>
              <c:idx val="1"/>
              <c:layout>
                <c:manualLayout>
                  <c:x val="0.19900017103623524"/>
                  <c:y val="-4.1950980392156771E-3"/>
                </c:manualLayout>
              </c:layout>
              <c:dLblPos val="bestFit"/>
              <c:showLegendKey val="0"/>
              <c:showVal val="1"/>
              <c:showCatName val="1"/>
              <c:showSerName val="0"/>
              <c:showPercent val="0"/>
              <c:showBubbleSize val="0"/>
              <c:separator>
</c:separator>
            </c:dLbl>
            <c:dLbl>
              <c:idx val="2"/>
              <c:layout>
                <c:manualLayout>
                  <c:x val="0.15389091146024222"/>
                  <c:y val="7.4705882352941164E-2"/>
                </c:manualLayout>
              </c:layout>
              <c:dLblPos val="bestFit"/>
              <c:showLegendKey val="0"/>
              <c:showVal val="1"/>
              <c:showCatName val="1"/>
              <c:showSerName val="0"/>
              <c:showPercent val="0"/>
              <c:showBubbleSize val="0"/>
              <c:separator>
</c:separator>
            </c:dLbl>
            <c:dLbl>
              <c:idx val="3"/>
              <c:layout>
                <c:manualLayout>
                  <c:x val="0.14477810457516335"/>
                  <c:y val="-0.27387703703703714"/>
                </c:manualLayout>
              </c:layout>
              <c:dLblPos val="bestFit"/>
              <c:showLegendKey val="0"/>
              <c:showVal val="1"/>
              <c:showCatName val="1"/>
              <c:showSerName val="0"/>
              <c:showPercent val="0"/>
              <c:showBubbleSize val="0"/>
              <c:separator>
</c:separator>
            </c:dLbl>
            <c:dLbl>
              <c:idx val="4"/>
              <c:layout>
                <c:manualLayout>
                  <c:x val="-8.27489595295689E-2"/>
                  <c:y val="7.4661111111111109E-2"/>
                </c:manualLayout>
              </c:layout>
              <c:dLblPos val="bestFit"/>
              <c:showLegendKey val="0"/>
              <c:showVal val="1"/>
              <c:showCatName val="1"/>
              <c:showSerName val="0"/>
              <c:showPercent val="0"/>
              <c:showBubbleSize val="0"/>
              <c:separator>
</c:separator>
            </c:dLbl>
            <c:dLbl>
              <c:idx val="5"/>
              <c:layout>
                <c:manualLayout>
                  <c:x val="-0.15762569127145079"/>
                  <c:y val="4.0607843137254905E-3"/>
                </c:manualLayout>
              </c:layout>
              <c:dLblPos val="bestFit"/>
              <c:showLegendKey val="0"/>
              <c:showVal val="1"/>
              <c:showCatName val="1"/>
              <c:showSerName val="0"/>
              <c:showPercent val="0"/>
              <c:showBubbleSize val="0"/>
              <c:separator>
</c:separator>
            </c:dLbl>
            <c:dLbl>
              <c:idx val="6"/>
              <c:layout>
                <c:manualLayout>
                  <c:x val="-6.6199167623655131E-2"/>
                  <c:y val="-5.3999019607843139E-2"/>
                </c:manualLayout>
              </c:layout>
              <c:dLblPos val="bestFit"/>
              <c:showLegendKey val="0"/>
              <c:showVal val="1"/>
              <c:showCatName val="1"/>
              <c:showSerName val="0"/>
              <c:showPercent val="0"/>
              <c:showBubbleSize val="0"/>
              <c:separator>
</c:separator>
            </c:dLbl>
            <c:dLbl>
              <c:idx val="7"/>
              <c:layout>
                <c:manualLayout>
                  <c:x val="1.3581699346405228E-2"/>
                  <c:y val="-4.2177777777777752E-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'HC_classe age'!$A$9:$A$16</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'HC_classe age'!$C$9:$C$16</c:f>
              <c:numCache>
                <c:formatCode>0\.0%</c:formatCode>
                <c:ptCount val="8"/>
                <c:pt idx="0">
                  <c:v>1.4172764699603765E-3</c:v>
                </c:pt>
                <c:pt idx="1">
                  <c:v>3.7928396682358777E-2</c:v>
                </c:pt>
                <c:pt idx="2">
                  <c:v>0.28790647701433142</c:v>
                </c:pt>
                <c:pt idx="3">
                  <c:v>0.51721903107609024</c:v>
                </c:pt>
                <c:pt idx="4">
                  <c:v>5.9570785586185053E-2</c:v>
                </c:pt>
                <c:pt idx="5">
                  <c:v>3.4057963260117029E-2</c:v>
                </c:pt>
                <c:pt idx="6">
                  <c:v>2.9188990741656054E-2</c:v>
                </c:pt>
                <c:pt idx="7">
                  <c:v>3.2694616033143983E-2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002777777777776E-2"/>
          <c:y val="4.8506944444444443E-2"/>
          <c:w val="0.88314679487179493"/>
          <c:h val="0.74731284722222224"/>
        </c:manualLayout>
      </c:layout>
      <c:barChart>
        <c:barDir val="col"/>
        <c:grouping val="clustered"/>
        <c:varyColors val="0"/>
        <c:ser>
          <c:idx val="0"/>
          <c:order val="0"/>
          <c:tx>
            <c:v>2013/2014</c:v>
          </c:tx>
          <c:spPr>
            <a:solidFill>
              <a:srgbClr val="4E455D"/>
            </a:solidFill>
            <a:ln w="25400">
              <a:noFill/>
            </a:ln>
          </c:spPr>
          <c:invertIfNegative val="0"/>
          <c:cat>
            <c:strRef>
              <c:f>'HC_classe age'!$A$9:$A$16</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'HC_classe age'!$D$9:$D$16</c:f>
              <c:numCache>
                <c:formatCode>\+0\.0%;\-0\.0%;0</c:formatCode>
                <c:ptCount val="8"/>
                <c:pt idx="0">
                  <c:v>-0.44555759204228002</c:v>
                </c:pt>
                <c:pt idx="1">
                  <c:v>1.1563402452066201E-2</c:v>
                </c:pt>
                <c:pt idx="2">
                  <c:v>-5.8234079892409203E-2</c:v>
                </c:pt>
                <c:pt idx="3">
                  <c:v>1.2315453604442399E-2</c:v>
                </c:pt>
                <c:pt idx="4">
                  <c:v>0.14013479879797999</c:v>
                </c:pt>
                <c:pt idx="5">
                  <c:v>9.1474445281407406E-3</c:v>
                </c:pt>
                <c:pt idx="6">
                  <c:v>3.9800509383474098E-2</c:v>
                </c:pt>
                <c:pt idx="7">
                  <c:v>6.14896892921011E-2</c:v>
                </c:pt>
              </c:numCache>
            </c:numRef>
          </c:val>
        </c:ser>
        <c:ser>
          <c:idx val="1"/>
          <c:order val="1"/>
          <c:tx>
            <c:v>2014/2015</c:v>
          </c:tx>
          <c:spPr>
            <a:solidFill>
              <a:srgbClr val="0095CB"/>
            </a:solidFill>
            <a:ln w="25400">
              <a:noFill/>
            </a:ln>
          </c:spPr>
          <c:invertIfNegative val="0"/>
          <c:cat>
            <c:strRef>
              <c:f>'HC_classe age'!$A$9:$A$16</c:f>
              <c:strCache>
                <c:ptCount val="8"/>
                <c:pt idx="0">
                  <c:v>0-4 ans </c:v>
                </c:pt>
                <c:pt idx="1">
                  <c:v>5-17 ans </c:v>
                </c:pt>
                <c:pt idx="2">
                  <c:v>18-39 ans </c:v>
                </c:pt>
                <c:pt idx="3">
                  <c:v>40-64 ans </c:v>
                </c:pt>
                <c:pt idx="4">
                  <c:v>65-69 ans </c:v>
                </c:pt>
                <c:pt idx="5">
                  <c:v>70-74 ans </c:v>
                </c:pt>
                <c:pt idx="6">
                  <c:v>75-79 ans </c:v>
                </c:pt>
                <c:pt idx="7">
                  <c:v>80 ans et plus </c:v>
                </c:pt>
              </c:strCache>
            </c:strRef>
          </c:cat>
          <c:val>
            <c:numRef>
              <c:f>'HC_classe age'!$E$9:$E$16</c:f>
              <c:numCache>
                <c:formatCode>\+0\.0%;\-0\.0%;0</c:formatCode>
                <c:ptCount val="8"/>
                <c:pt idx="0">
                  <c:v>-8.8677065280184902E-2</c:v>
                </c:pt>
                <c:pt idx="1">
                  <c:v>-1.2208610171818E-4</c:v>
                </c:pt>
                <c:pt idx="2">
                  <c:v>-1.5340092193411099E-2</c:v>
                </c:pt>
                <c:pt idx="3">
                  <c:v>-2.07874025773865E-2</c:v>
                </c:pt>
                <c:pt idx="4">
                  <c:v>7.33689648803207E-2</c:v>
                </c:pt>
                <c:pt idx="5">
                  <c:v>-3.1290178013856102E-3</c:v>
                </c:pt>
                <c:pt idx="6">
                  <c:v>2.7327840204911399E-3</c:v>
                </c:pt>
                <c:pt idx="7">
                  <c:v>-2.2909675142833499E-2</c:v>
                </c:pt>
              </c:numCache>
            </c:numRef>
          </c:val>
        </c:ser>
        <c:dLbls>
          <c:showLegendKey val="0"/>
          <c:showVal val="0"/>
          <c:showCatName val="0"/>
          <c:showSerName val="0"/>
          <c:showPercent val="0"/>
          <c:showBubbleSize val="0"/>
        </c:dLbls>
        <c:gapWidth val="75"/>
        <c:overlap val="-25"/>
        <c:axId val="40983936"/>
        <c:axId val="40989824"/>
      </c:barChart>
      <c:catAx>
        <c:axId val="4098393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0989824"/>
        <c:crosses val="autoZero"/>
        <c:auto val="1"/>
        <c:lblAlgn val="ctr"/>
        <c:lblOffset val="100"/>
        <c:noMultiLvlLbl val="0"/>
      </c:catAx>
      <c:valAx>
        <c:axId val="4098982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0983936"/>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171449</xdr:colOff>
      <xdr:row>0</xdr:row>
      <xdr:rowOff>47626</xdr:rowOff>
    </xdr:from>
    <xdr:to>
      <xdr:col>5</xdr:col>
      <xdr:colOff>8820150</xdr:colOff>
      <xdr:row>10</xdr:row>
      <xdr:rowOff>47625</xdr:rowOff>
    </xdr:to>
    <xdr:sp macro="" textlink="">
      <xdr:nvSpPr>
        <xdr:cNvPr id="2" name="ZoneTexte 1"/>
        <xdr:cNvSpPr txBox="1"/>
      </xdr:nvSpPr>
      <xdr:spPr>
        <a:xfrm>
          <a:off x="2619374" y="47626"/>
          <a:ext cx="13544551" cy="1619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fr-FR" sz="2000" b="1">
              <a:solidFill>
                <a:schemeClr val="dk1"/>
              </a:solidFill>
              <a:effectLst/>
              <a:latin typeface="+mn-lt"/>
              <a:ea typeface="+mn-ea"/>
              <a:cs typeface="+mn-cs"/>
            </a:rPr>
            <a:t>ANALYSE</a:t>
          </a:r>
          <a:r>
            <a:rPr lang="fr-FR" sz="2000" b="1" baseline="0">
              <a:solidFill>
                <a:schemeClr val="dk1"/>
              </a:solidFill>
              <a:effectLst/>
              <a:latin typeface="+mn-lt"/>
              <a:ea typeface="+mn-ea"/>
              <a:cs typeface="+mn-cs"/>
            </a:rPr>
            <a:t> DE L'ACTIVITE HOSPITALIERE 2015</a:t>
          </a:r>
          <a:endParaRPr lang="fr-FR" sz="2000">
            <a:effectLst/>
          </a:endParaRPr>
        </a:p>
        <a:p>
          <a:pPr algn="ctr"/>
          <a:r>
            <a:rPr lang="fr-FR" sz="1100" b="1" baseline="0">
              <a:solidFill>
                <a:schemeClr val="dk1"/>
              </a:solidFill>
              <a:effectLst/>
              <a:latin typeface="+mn-lt"/>
              <a:ea typeface="+mn-ea"/>
              <a:cs typeface="+mn-cs"/>
            </a:rPr>
            <a:t> </a:t>
          </a:r>
          <a:endParaRPr lang="fr-FR">
            <a:effectLst/>
          </a:endParaRPr>
        </a:p>
        <a:p>
          <a:pPr algn="ctr"/>
          <a:r>
            <a:rPr lang="fr-FR" sz="1400" b="1" baseline="0">
              <a:solidFill>
                <a:schemeClr val="dk1"/>
              </a:solidFill>
              <a:effectLst/>
              <a:latin typeface="+mn-lt"/>
              <a:ea typeface="+mn-ea"/>
              <a:cs typeface="+mn-cs"/>
            </a:rPr>
            <a:t>Champ Psychiatrie </a:t>
          </a:r>
          <a:endParaRPr lang="fr-FR" sz="1100" b="1" baseline="0"/>
        </a:p>
      </xdr:txBody>
    </xdr:sp>
    <xdr:clientData/>
  </xdr:twoCellAnchor>
  <xdr:twoCellAnchor editAs="oneCell">
    <xdr:from>
      <xdr:col>1</xdr:col>
      <xdr:colOff>66675</xdr:colOff>
      <xdr:row>0</xdr:row>
      <xdr:rowOff>57151</xdr:rowOff>
    </xdr:from>
    <xdr:to>
      <xdr:col>1</xdr:col>
      <xdr:colOff>1905000</xdr:colOff>
      <xdr:row>10</xdr:row>
      <xdr:rowOff>80221</xdr:rowOff>
    </xdr:to>
    <xdr:pic>
      <xdr:nvPicPr>
        <xdr:cNvPr id="3" name="Imag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151"/>
          <a:ext cx="1838325" cy="164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180973</xdr:colOff>
      <xdr:row>17</xdr:row>
      <xdr:rowOff>95250</xdr:rowOff>
    </xdr:from>
    <xdr:to>
      <xdr:col>3</xdr:col>
      <xdr:colOff>697798</xdr:colOff>
      <xdr:row>34</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17</xdr:row>
      <xdr:rowOff>95249</xdr:rowOff>
    </xdr:from>
    <xdr:to>
      <xdr:col>9</xdr:col>
      <xdr:colOff>574725</xdr:colOff>
      <xdr:row>34</xdr:row>
      <xdr:rowOff>42524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9</xdr:col>
      <xdr:colOff>590550</xdr:colOff>
      <xdr:row>6</xdr:row>
      <xdr:rowOff>0</xdr:rowOff>
    </xdr:to>
    <xdr:sp macro="" textlink="">
      <xdr:nvSpPr>
        <xdr:cNvPr id="4" name="ZoneTexte 3"/>
        <xdr:cNvSpPr txBox="1"/>
      </xdr:nvSpPr>
      <xdr:spPr>
        <a:xfrm>
          <a:off x="38099" y="38100"/>
          <a:ext cx="8181976"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 sortie pour l'activité en hospitalisation complète (séjours terminés dans l'année)</a:t>
          </a:r>
        </a:p>
        <a:p>
          <a:endParaRPr lang="fr-FR" sz="1100" b="1">
            <a:solidFill>
              <a:schemeClr val="bg2"/>
            </a:solidFill>
          </a:endParaRPr>
        </a:p>
        <a:p>
          <a:pPr marL="0" marR="0" indent="0" defTabSz="914400" eaLnBrk="1" fontAlgn="auto" latinLnBrk="0" hangingPunct="1">
            <a:lnSpc>
              <a:spcPct val="100000"/>
            </a:lnSpc>
            <a:spcBef>
              <a:spcPts val="0"/>
            </a:spcBef>
            <a:spcAft>
              <a:spcPts val="0"/>
            </a:spcAft>
            <a:buClrTx/>
            <a:buSzTx/>
            <a:buFontTx/>
            <a:buNone/>
            <a:tabLst/>
            <a:defRPr/>
          </a:pPr>
          <a:r>
            <a:rPr lang="fr-FR" sz="1100"/>
            <a:t>     - </a:t>
          </a:r>
          <a:r>
            <a:rPr lang="fr-FR" sz="1100">
              <a:solidFill>
                <a:schemeClr val="dk1"/>
              </a:solidFill>
              <a:effectLst/>
              <a:latin typeface="+mn-lt"/>
              <a:ea typeface="+mn-ea"/>
              <a:cs typeface="+mn-cs"/>
            </a:rPr>
            <a:t>Pour près de 89% des séjours en psychiatrie, le mode de sortie est le domicile.</a:t>
          </a:r>
          <a:endParaRPr lang="fr-FR">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828675</xdr:colOff>
      <xdr:row>8</xdr:row>
      <xdr:rowOff>0</xdr:rowOff>
    </xdr:to>
    <xdr:sp macro="" textlink="">
      <xdr:nvSpPr>
        <xdr:cNvPr id="4" name="ZoneTexte 3"/>
        <xdr:cNvSpPr txBox="1"/>
      </xdr:nvSpPr>
      <xdr:spPr>
        <a:xfrm>
          <a:off x="38100" y="38100"/>
          <a:ext cx="7572375" cy="1266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 sur l'hospitalisation à temps plein </a:t>
          </a:r>
        </a:p>
        <a:p>
          <a:endParaRPr lang="fr-FR" sz="1100" b="1">
            <a:solidFill>
              <a:schemeClr val="bg2"/>
            </a:solidFill>
          </a:endParaRPr>
        </a:p>
        <a:p>
          <a:r>
            <a:rPr lang="fr-FR" sz="1100"/>
            <a:t>     - </a:t>
          </a:r>
          <a:r>
            <a:rPr lang="fr-FR" sz="1100">
              <a:solidFill>
                <a:schemeClr val="dk1"/>
              </a:solidFill>
              <a:effectLst/>
              <a:latin typeface="+mn-lt"/>
              <a:ea typeface="+mn-ea"/>
              <a:cs typeface="+mn-cs"/>
            </a:rPr>
            <a:t>Le secteur sous dotation annuelle de financement (DAF) concentre 74% de l'activité à temps plein en nombre de journées,</a:t>
          </a:r>
          <a:r>
            <a:rPr lang="fr-FR" sz="1100" baseline="0">
              <a:solidFill>
                <a:schemeClr val="dk1"/>
              </a:solidFill>
              <a:effectLst/>
              <a:latin typeface="+mn-lt"/>
              <a:ea typeface="+mn-ea"/>
              <a:cs typeface="+mn-cs"/>
            </a:rPr>
            <a:t> ce qui représente plus de 78% des patients pris en charge à temps plein. </a:t>
          </a:r>
        </a:p>
        <a:p>
          <a:r>
            <a:rPr lang="fr-FR" sz="1100">
              <a:solidFill>
                <a:schemeClr val="dk1"/>
              </a:solidFill>
              <a:effectLst/>
              <a:latin typeface="+mn-lt"/>
              <a:ea typeface="+mn-ea"/>
              <a:cs typeface="+mn-cs"/>
            </a:rPr>
            <a:t>     - L</a:t>
          </a:r>
          <a:r>
            <a:rPr lang="fr-FR" sz="1100" baseline="0">
              <a:solidFill>
                <a:schemeClr val="dk1"/>
              </a:solidFill>
              <a:effectLst/>
              <a:latin typeface="+mn-lt"/>
              <a:ea typeface="+mn-ea"/>
              <a:cs typeface="+mn-cs"/>
            </a:rPr>
            <a:t>e nombre de journées à temps plein est en légère baisse dans le </a:t>
          </a:r>
          <a:r>
            <a:rPr lang="fr-FR" sz="1100">
              <a:solidFill>
                <a:schemeClr val="dk1"/>
              </a:solidFill>
              <a:effectLst/>
              <a:latin typeface="+mn-lt"/>
              <a:ea typeface="+mn-ea"/>
              <a:cs typeface="+mn-cs"/>
            </a:rPr>
            <a:t>secteur sous dotation annuelle de financement (DAF) </a:t>
          </a:r>
          <a:r>
            <a:rPr lang="fr-FR" sz="1100" baseline="0">
              <a:solidFill>
                <a:schemeClr val="dk1"/>
              </a:solidFill>
              <a:effectLst/>
              <a:latin typeface="+mn-lt"/>
              <a:ea typeface="+mn-ea"/>
              <a:cs typeface="+mn-cs"/>
            </a:rPr>
            <a:t>entre 2014 et 2015 alors qu'il est en hausse dans le secteur sous objectif quantifié national (OQN).</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     </a:t>
          </a:r>
          <a:endParaRPr lang="fr-FR">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38099</xdr:colOff>
      <xdr:row>0</xdr:row>
      <xdr:rowOff>38100</xdr:rowOff>
    </xdr:from>
    <xdr:to>
      <xdr:col>9</xdr:col>
      <xdr:colOff>276225</xdr:colOff>
      <xdr:row>7</xdr:row>
      <xdr:rowOff>0</xdr:rowOff>
    </xdr:to>
    <xdr:sp macro="" textlink="">
      <xdr:nvSpPr>
        <xdr:cNvPr id="2" name="ZoneTexte 1"/>
        <xdr:cNvSpPr txBox="1"/>
      </xdr:nvSpPr>
      <xdr:spPr>
        <a:xfrm>
          <a:off x="38099" y="38100"/>
          <a:ext cx="8286751"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Soins sans consentement en hospitalisation à temps plein </a:t>
          </a:r>
        </a:p>
        <a:p>
          <a:endParaRPr lang="fr-FR" sz="1100" b="1">
            <a:solidFill>
              <a:schemeClr val="bg2"/>
            </a:solidFill>
          </a:endParaRPr>
        </a:p>
        <a:p>
          <a:r>
            <a:rPr lang="fr-FR" sz="1100"/>
            <a:t>     - Le nombre de journées à temps plein</a:t>
          </a:r>
          <a:r>
            <a:rPr lang="fr-FR" sz="1100" baseline="0"/>
            <a:t> pour les soins sans consentement est en augmentation de +4,3% entre 2014 et 2015.</a:t>
          </a:r>
        </a:p>
        <a:p>
          <a:r>
            <a:rPr lang="fr-FR" sz="1100"/>
            <a:t>     - En 2015, plus de 76</a:t>
          </a:r>
          <a:r>
            <a:rPr lang="fr-FR" sz="1100" baseline="0"/>
            <a:t> 000 patients ont été hospitalisés en psychiatrie sans leur consentement.</a:t>
          </a:r>
        </a:p>
        <a:p>
          <a:r>
            <a:rPr lang="fr-FR" sz="1100" baseline="0"/>
            <a:t>     - Le nombre moyen de journées par patient est de 50 en 2015.</a:t>
          </a:r>
        </a:p>
        <a:p>
          <a:endParaRPr lang="fr-FR" sz="1100"/>
        </a:p>
      </xdr:txBody>
    </xdr:sp>
    <xdr:clientData/>
  </xdr:twoCellAnchor>
  <xdr:twoCellAnchor>
    <xdr:from>
      <xdr:col>1</xdr:col>
      <xdr:colOff>371475</xdr:colOff>
      <xdr:row>13</xdr:row>
      <xdr:rowOff>95248</xdr:rowOff>
    </xdr:from>
    <xdr:to>
      <xdr:col>5</xdr:col>
      <xdr:colOff>152400</xdr:colOff>
      <xdr:row>25</xdr:row>
      <xdr:rowOff>85725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7</xdr:col>
      <xdr:colOff>674687</xdr:colOff>
      <xdr:row>6</xdr:row>
      <xdr:rowOff>47625</xdr:rowOff>
    </xdr:to>
    <xdr:sp macro="" textlink="">
      <xdr:nvSpPr>
        <xdr:cNvPr id="2" name="ZoneTexte 1"/>
        <xdr:cNvSpPr txBox="1"/>
      </xdr:nvSpPr>
      <xdr:spPr>
        <a:xfrm>
          <a:off x="38100" y="38100"/>
          <a:ext cx="7026275"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Isolement thérapeutique en hospitalisation à temps plein </a:t>
          </a:r>
        </a:p>
        <a:p>
          <a:endParaRPr lang="fr-FR" sz="1100" b="1">
            <a:solidFill>
              <a:schemeClr val="bg2"/>
            </a:solidFill>
          </a:endParaRPr>
        </a:p>
        <a:p>
          <a:r>
            <a:rPr lang="fr-FR" sz="1100"/>
            <a:t>     - Le nombre de journées à temps plein</a:t>
          </a:r>
          <a:r>
            <a:rPr lang="fr-FR" sz="1100" baseline="0"/>
            <a:t> en isolement thérapeutique est en hausse entre 2013 et 2015.</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 En 2015, près de 27</a:t>
          </a:r>
          <a:r>
            <a:rPr lang="fr-FR" sz="1100" baseline="0">
              <a:solidFill>
                <a:schemeClr val="dk1"/>
              </a:solidFill>
              <a:effectLst/>
              <a:latin typeface="+mn-lt"/>
              <a:ea typeface="+mn-ea"/>
              <a:cs typeface="+mn-cs"/>
            </a:rPr>
            <a:t> 000 patients ont été hospitalisés en isolement thérapeutique.</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solidFill>
                <a:schemeClr val="dk1"/>
              </a:solidFill>
              <a:effectLst/>
              <a:latin typeface="+mn-lt"/>
              <a:ea typeface="+mn-ea"/>
              <a:cs typeface="+mn-cs"/>
            </a:rPr>
            <a:t>     - Le nombre moyen de journées en isolement par patient est d'environ 15 jours.</a:t>
          </a:r>
          <a:endParaRPr lang="fr-FR">
            <a:effectLst/>
          </a:endParaRPr>
        </a:p>
        <a:p>
          <a:endParaRPr lang="fr-FR" sz="1100"/>
        </a:p>
      </xdr:txBody>
    </xdr:sp>
    <xdr:clientData/>
  </xdr:twoCellAnchor>
  <xdr:twoCellAnchor>
    <xdr:from>
      <xdr:col>1</xdr:col>
      <xdr:colOff>542925</xdr:colOff>
      <xdr:row>13</xdr:row>
      <xdr:rowOff>104774</xdr:rowOff>
    </xdr:from>
    <xdr:to>
      <xdr:col>5</xdr:col>
      <xdr:colOff>212025</xdr:colOff>
      <xdr:row>25</xdr:row>
      <xdr:rowOff>141674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38099</xdr:colOff>
      <xdr:row>0</xdr:row>
      <xdr:rowOff>38102</xdr:rowOff>
    </xdr:from>
    <xdr:to>
      <xdr:col>7</xdr:col>
      <xdr:colOff>809625</xdr:colOff>
      <xdr:row>6</xdr:row>
      <xdr:rowOff>142875</xdr:rowOff>
    </xdr:to>
    <xdr:sp macro="" textlink="">
      <xdr:nvSpPr>
        <xdr:cNvPr id="2" name="ZoneTexte 1"/>
        <xdr:cNvSpPr txBox="1"/>
      </xdr:nvSpPr>
      <xdr:spPr>
        <a:xfrm>
          <a:off x="38099" y="38102"/>
          <a:ext cx="7715251" cy="10763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pour l'activité en ambulatoire (secteur DAF) </a:t>
          </a:r>
        </a:p>
        <a:p>
          <a:endParaRPr lang="fr-FR" sz="1100" b="1">
            <a:solidFill>
              <a:schemeClr val="bg2"/>
            </a:solidFill>
          </a:endParaRPr>
        </a:p>
        <a:p>
          <a:r>
            <a:rPr lang="fr-FR" sz="1100"/>
            <a:t>     - Le nombre d'actes est en augmentation entre 2013 et 2015 dans la plupart des régions.</a:t>
          </a:r>
        </a:p>
        <a:p>
          <a:r>
            <a:rPr lang="fr-FR" sz="1100"/>
            <a:t>     - </a:t>
          </a:r>
          <a:r>
            <a:rPr lang="fr-FR" sz="1100" baseline="0">
              <a:solidFill>
                <a:schemeClr val="dk1"/>
              </a:solidFill>
              <a:effectLst/>
              <a:latin typeface="+mn-lt"/>
              <a:ea typeface="+mn-ea"/>
              <a:cs typeface="+mn-cs"/>
            </a:rPr>
            <a:t>Près de 2 millions de patients ont eu recours à des soins en ambulatoire en 2015.</a:t>
          </a:r>
        </a:p>
        <a:p>
          <a:r>
            <a:rPr lang="fr-FR" sz="1100" baseline="0">
              <a:solidFill>
                <a:schemeClr val="dk1"/>
              </a:solidFill>
              <a:effectLst/>
              <a:latin typeface="+mn-lt"/>
              <a:ea typeface="+mn-ea"/>
              <a:cs typeface="+mn-cs"/>
            </a:rPr>
            <a:t>     - Le nombre moyen d'actes par patient est 10 en 2015.</a:t>
          </a:r>
          <a:endParaRPr lang="fr-FR" sz="1100"/>
        </a:p>
      </xdr:txBody>
    </xdr:sp>
    <xdr:clientData/>
  </xdr:twoCellAnchor>
  <xdr:twoCellAnchor>
    <xdr:from>
      <xdr:col>0</xdr:col>
      <xdr:colOff>85724</xdr:colOff>
      <xdr:row>30</xdr:row>
      <xdr:rowOff>76200</xdr:rowOff>
    </xdr:from>
    <xdr:to>
      <xdr:col>7</xdr:col>
      <xdr:colOff>799199</xdr:colOff>
      <xdr:row>49</xdr:row>
      <xdr:rowOff>23625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361947</xdr:colOff>
      <xdr:row>22</xdr:row>
      <xdr:rowOff>76200</xdr:rowOff>
    </xdr:from>
    <xdr:to>
      <xdr:col>3</xdr:col>
      <xdr:colOff>518772</xdr:colOff>
      <xdr:row>38</xdr:row>
      <xdr:rowOff>5400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371474</xdr:colOff>
      <xdr:row>22</xdr:row>
      <xdr:rowOff>76199</xdr:rowOff>
    </xdr:from>
    <xdr:to>
      <xdr:col>8</xdr:col>
      <xdr:colOff>580574</xdr:colOff>
      <xdr:row>38</xdr:row>
      <xdr:rowOff>5399</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38102</xdr:rowOff>
    </xdr:from>
    <xdr:to>
      <xdr:col>8</xdr:col>
      <xdr:colOff>828675</xdr:colOff>
      <xdr:row>7</xdr:row>
      <xdr:rowOff>1</xdr:rowOff>
    </xdr:to>
    <xdr:sp macro="" textlink="">
      <xdr:nvSpPr>
        <xdr:cNvPr id="4" name="ZoneTexte 3"/>
        <xdr:cNvSpPr txBox="1"/>
      </xdr:nvSpPr>
      <xdr:spPr>
        <a:xfrm>
          <a:off x="38099" y="38102"/>
          <a:ext cx="7572376" cy="1095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pour l'activité en ambulatoire (secteur DAF) </a:t>
          </a:r>
        </a:p>
        <a:p>
          <a:endParaRPr lang="fr-FR" sz="1100" b="1">
            <a:solidFill>
              <a:schemeClr val="bg2"/>
            </a:solidFill>
          </a:endParaRPr>
        </a:p>
        <a:p>
          <a:r>
            <a:rPr lang="fr-FR" sz="1100"/>
            <a:t>     - 40% </a:t>
          </a:r>
          <a:r>
            <a:rPr lang="fr-FR" sz="1100" baseline="0"/>
            <a:t>des actes en ambulatoire sont réalisés sur des patients de 40 à 64 ans mais les moins de 18 ans concentrent tout de même plus du quart des actes.</a:t>
          </a:r>
        </a:p>
        <a:p>
          <a:r>
            <a:rPr lang="fr-FR" sz="1100" baseline="0"/>
            <a:t>     - Le nombre moyen d'actes par patient est le plus élevé chez les patients âgés de 40 à 64 ans et le plus faible </a:t>
          </a:r>
          <a:r>
            <a:rPr lang="fr-FR" sz="1100" baseline="0">
              <a:solidFill>
                <a:schemeClr val="dk1"/>
              </a:solidFill>
              <a:effectLst/>
              <a:latin typeface="+mn-lt"/>
              <a:ea typeface="+mn-ea"/>
              <a:cs typeface="+mn-cs"/>
            </a:rPr>
            <a:t>chez les patients âgés de 80 ans et plus</a:t>
          </a:r>
          <a:r>
            <a:rPr lang="fr-FR" sz="1100" baseline="0"/>
            <a:t>.</a:t>
          </a:r>
          <a:endParaRPr lang="fr-F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219073</xdr:colOff>
      <xdr:row>15</xdr:row>
      <xdr:rowOff>95250</xdr:rowOff>
    </xdr:from>
    <xdr:to>
      <xdr:col>3</xdr:col>
      <xdr:colOff>735898</xdr:colOff>
      <xdr:row>33</xdr:row>
      <xdr:rowOff>60600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15</xdr:row>
      <xdr:rowOff>95249</xdr:rowOff>
    </xdr:from>
    <xdr:to>
      <xdr:col>9</xdr:col>
      <xdr:colOff>244275</xdr:colOff>
      <xdr:row>33</xdr:row>
      <xdr:rowOff>60599</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9</xdr:col>
      <xdr:colOff>496094</xdr:colOff>
      <xdr:row>5</xdr:row>
      <xdr:rowOff>114300</xdr:rowOff>
    </xdr:to>
    <xdr:sp macro="" textlink="">
      <xdr:nvSpPr>
        <xdr:cNvPr id="4" name="ZoneTexte 3"/>
        <xdr:cNvSpPr txBox="1"/>
      </xdr:nvSpPr>
      <xdr:spPr>
        <a:xfrm>
          <a:off x="38099" y="38100"/>
          <a:ext cx="8137526" cy="86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 pour l'activité en ambulatoire (secteur DAF) </a:t>
          </a:r>
        </a:p>
        <a:p>
          <a:endParaRPr lang="fr-FR" sz="1100" b="1">
            <a:solidFill>
              <a:schemeClr val="bg2"/>
            </a:solidFill>
          </a:endParaRPr>
        </a:p>
        <a:p>
          <a:r>
            <a:rPr lang="fr-FR" sz="1100"/>
            <a:t>     - Près de 53,5% des actes réalisées en 2015 concernent des hommes.</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     - Le nombre moyen d'actes</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par patient est plus élevé pour les hommes</a:t>
          </a:r>
          <a:r>
            <a:rPr lang="fr-FR" sz="1100" baseline="0">
              <a:solidFill>
                <a:schemeClr val="dk1"/>
              </a:solidFill>
              <a:effectLst/>
              <a:latin typeface="+mn-lt"/>
              <a:ea typeface="+mn-ea"/>
              <a:cs typeface="+mn-cs"/>
            </a:rPr>
            <a:t>.</a:t>
          </a:r>
          <a:endParaRPr lang="fr-FR">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0</xdr:row>
      <xdr:rowOff>38100</xdr:rowOff>
    </xdr:from>
    <xdr:to>
      <xdr:col>7</xdr:col>
      <xdr:colOff>685800</xdr:colOff>
      <xdr:row>5</xdr:row>
      <xdr:rowOff>19050</xdr:rowOff>
    </xdr:to>
    <xdr:sp macro="" textlink="">
      <xdr:nvSpPr>
        <xdr:cNvPr id="2" name="ZoneTexte 1"/>
        <xdr:cNvSpPr txBox="1"/>
      </xdr:nvSpPr>
      <xdr:spPr>
        <a:xfrm>
          <a:off x="38100" y="38100"/>
          <a:ext cx="802005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de diagnostics principaux pour l'activité en ambulatoire (secteur DAF) </a:t>
          </a:r>
          <a:endParaRPr lang="fr-FR" sz="1100" b="1">
            <a:solidFill>
              <a:schemeClr val="bg2"/>
            </a:solidFill>
          </a:endParaRPr>
        </a:p>
        <a:p>
          <a:endParaRPr lang="fr-FR" sz="1100" b="1">
            <a:solidFill>
              <a:schemeClr val="bg2"/>
            </a:solidFill>
          </a:endParaRPr>
        </a:p>
        <a:p>
          <a:r>
            <a:rPr lang="fr-FR" sz="1100"/>
            <a:t>     - La catégorie F2* "Schizophrénie, troubles schizotypiques et troubles délirants" est la plus importante</a:t>
          </a:r>
          <a:r>
            <a:rPr lang="fr-FR" sz="1100" baseline="0"/>
            <a:t> en nombre d'actes.</a:t>
          </a:r>
        </a:p>
        <a:p>
          <a:r>
            <a:rPr lang="fr-FR" sz="1100" baseline="0"/>
            <a:t>     - Cette catégorie est celle où le nombre moyen d'actes par patient est le plus élevé : 21 en 2015 contre 10 en moyenne.</a:t>
          </a:r>
          <a:endParaRPr lang="fr-FR" sz="1100"/>
        </a:p>
      </xdr:txBody>
    </xdr:sp>
    <xdr:clientData/>
  </xdr:twoCellAnchor>
  <xdr:twoCellAnchor editAs="oneCell">
    <xdr:from>
      <xdr:col>0</xdr:col>
      <xdr:colOff>0</xdr:colOff>
      <xdr:row>25</xdr:row>
      <xdr:rowOff>77932</xdr:rowOff>
    </xdr:from>
    <xdr:to>
      <xdr:col>6</xdr:col>
      <xdr:colOff>701695</xdr:colOff>
      <xdr:row>40</xdr:row>
      <xdr:rowOff>61212</xdr:rowOff>
    </xdr:to>
    <xdr:pic>
      <xdr:nvPicPr>
        <xdr:cNvPr id="3" name="Image 2"/>
        <xdr:cNvPicPr>
          <a:picLocks noChangeAspect="1"/>
        </xdr:cNvPicPr>
      </xdr:nvPicPr>
      <xdr:blipFill>
        <a:blip xmlns:r="http://schemas.openxmlformats.org/officeDocument/2006/relationships" r:embed="rId1"/>
        <a:stretch>
          <a:fillRect/>
        </a:stretch>
      </xdr:blipFill>
      <xdr:spPr>
        <a:xfrm>
          <a:off x="0" y="5723659"/>
          <a:ext cx="7559695" cy="3706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466723</xdr:colOff>
      <xdr:row>17</xdr:row>
      <xdr:rowOff>95249</xdr:rowOff>
    </xdr:from>
    <xdr:to>
      <xdr:col>3</xdr:col>
      <xdr:colOff>212998</xdr:colOff>
      <xdr:row>32</xdr:row>
      <xdr:rowOff>6374</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295275</xdr:colOff>
      <xdr:row>17</xdr:row>
      <xdr:rowOff>95249</xdr:rowOff>
    </xdr:from>
    <xdr:to>
      <xdr:col>8</xdr:col>
      <xdr:colOff>684375</xdr:colOff>
      <xdr:row>32</xdr:row>
      <xdr:rowOff>6374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8</xdr:col>
      <xdr:colOff>809624</xdr:colOff>
      <xdr:row>7</xdr:row>
      <xdr:rowOff>133350</xdr:rowOff>
    </xdr:to>
    <xdr:sp macro="" textlink="">
      <xdr:nvSpPr>
        <xdr:cNvPr id="4" name="ZoneTexte 3"/>
        <xdr:cNvSpPr txBox="1"/>
      </xdr:nvSpPr>
      <xdr:spPr>
        <a:xfrm>
          <a:off x="38099" y="38100"/>
          <a:ext cx="8143875"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chemeClr val="bg2"/>
            </a:solidFill>
          </a:endParaRPr>
        </a:p>
        <a:p>
          <a:r>
            <a:rPr lang="fr-FR" sz="1100"/>
            <a:t>     - 79% des journées d'hospistalisation</a:t>
          </a:r>
          <a:r>
            <a:rPr lang="fr-FR" sz="1100" baseline="0"/>
            <a:t> </a:t>
          </a:r>
          <a:r>
            <a:rPr lang="fr-FR" sz="1100"/>
            <a:t>sont réalisées en hospitalisation complète.</a:t>
          </a:r>
        </a:p>
        <a:p>
          <a:r>
            <a:rPr lang="fr-FR" sz="1100"/>
            <a:t>     - Globalement,</a:t>
          </a:r>
          <a:r>
            <a:rPr lang="fr-FR" sz="1100" baseline="0"/>
            <a:t> le</a:t>
          </a:r>
          <a:r>
            <a:rPr lang="fr-FR" sz="1100"/>
            <a:t> nombre de journées d'hospitalisation baisse de -1,1% entre 2014 et 2015.</a:t>
          </a:r>
        </a:p>
        <a:p>
          <a:r>
            <a:rPr lang="fr-FR" sz="1100"/>
            <a:t>     - Le nombre de journées en hospitalisation partielle est en légère augmentation entre 2013 et 2015.</a:t>
          </a:r>
        </a:p>
        <a:p>
          <a:r>
            <a:rPr lang="fr-FR" sz="1100"/>
            <a:t>     - Le nombre moyen de journées par patient</a:t>
          </a:r>
          <a:r>
            <a:rPr lang="fr-FR" sz="1100" baseline="0"/>
            <a:t> est plus élevé en </a:t>
          </a:r>
          <a:r>
            <a:rPr lang="fr-FR" sz="1100">
              <a:solidFill>
                <a:schemeClr val="dk1"/>
              </a:solidFill>
              <a:effectLst/>
              <a:latin typeface="+mn-lt"/>
              <a:ea typeface="+mn-ea"/>
              <a:cs typeface="+mn-cs"/>
            </a:rPr>
            <a:t>hospitalisation complète : 56 jours contre 41 jours en hospitalisation à temps partiel en 2015.</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21</xdr:row>
      <xdr:rowOff>114300</xdr:rowOff>
    </xdr:from>
    <xdr:to>
      <xdr:col>3</xdr:col>
      <xdr:colOff>752475</xdr:colOff>
      <xdr:row>37</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21</xdr:row>
      <xdr:rowOff>47625</xdr:rowOff>
    </xdr:from>
    <xdr:to>
      <xdr:col>12</xdr:col>
      <xdr:colOff>742950</xdr:colOff>
      <xdr:row>38</xdr:row>
      <xdr:rowOff>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13</xdr:col>
      <xdr:colOff>190500</xdr:colOff>
      <xdr:row>7</xdr:row>
      <xdr:rowOff>152400</xdr:rowOff>
    </xdr:to>
    <xdr:sp macro="" textlink="">
      <xdr:nvSpPr>
        <xdr:cNvPr id="4" name="ZoneTexte 3"/>
        <xdr:cNvSpPr txBox="1"/>
      </xdr:nvSpPr>
      <xdr:spPr>
        <a:xfrm>
          <a:off x="38100" y="38101"/>
          <a:ext cx="11687175" cy="12477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statut juridique</a:t>
          </a:r>
        </a:p>
        <a:p>
          <a:endParaRPr lang="fr-FR" sz="1100" b="1">
            <a:solidFill>
              <a:schemeClr val="bg2"/>
            </a:solidFill>
          </a:endParaRPr>
        </a:p>
        <a:p>
          <a:r>
            <a:rPr lang="fr-FR" sz="1100">
              <a:solidFill>
                <a:srgbClr val="4E455D"/>
              </a:solidFill>
            </a:rPr>
            <a:t>     - Les établissements publics</a:t>
          </a:r>
          <a:r>
            <a:rPr lang="fr-FR" sz="1100" baseline="0">
              <a:solidFill>
                <a:srgbClr val="4E455D"/>
              </a:solidFill>
            </a:rPr>
            <a:t> représentent 66% en nombre de journées de l'activité de psychiatrie</a:t>
          </a:r>
        </a:p>
        <a:p>
          <a:r>
            <a:rPr lang="fr-FR" sz="1100" baseline="0">
              <a:solidFill>
                <a:srgbClr val="4E455D"/>
              </a:solidFill>
            </a:rPr>
            <a:t>     - Les établissements privés commerciaux évoluent plus rapidement en nombre de journées.</a:t>
          </a:r>
        </a:p>
        <a:p>
          <a:r>
            <a:rPr lang="fr-FR" sz="1100" baseline="0">
              <a:solidFill>
                <a:srgbClr val="4E455D"/>
              </a:solidFill>
            </a:rPr>
            <a:t>     - Le nombre de journées par patient est plus faible au sein des établissements privés commerciaux.</a:t>
          </a:r>
          <a:endParaRPr lang="fr-FR" sz="1100">
            <a:solidFill>
              <a:srgbClr val="4E455D"/>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228597</xdr:colOff>
      <xdr:row>16</xdr:row>
      <xdr:rowOff>123825</xdr:rowOff>
    </xdr:from>
    <xdr:to>
      <xdr:col>3</xdr:col>
      <xdr:colOff>600075</xdr:colOff>
      <xdr:row>29</xdr:row>
      <xdr:rowOff>57150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428625</xdr:colOff>
      <xdr:row>16</xdr:row>
      <xdr:rowOff>104774</xdr:rowOff>
    </xdr:from>
    <xdr:to>
      <xdr:col>10</xdr:col>
      <xdr:colOff>314325</xdr:colOff>
      <xdr:row>29</xdr:row>
      <xdr:rowOff>28575</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11</xdr:col>
      <xdr:colOff>590551</xdr:colOff>
      <xdr:row>7</xdr:row>
      <xdr:rowOff>152400</xdr:rowOff>
    </xdr:to>
    <xdr:sp macro="" textlink="">
      <xdr:nvSpPr>
        <xdr:cNvPr id="4" name="ZoneTexte 3"/>
        <xdr:cNvSpPr txBox="1"/>
      </xdr:nvSpPr>
      <xdr:spPr>
        <a:xfrm>
          <a:off x="38100" y="38100"/>
          <a:ext cx="8667751"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 pour l'activité en hospitalisation complète </a:t>
          </a:r>
        </a:p>
        <a:p>
          <a:endParaRPr lang="fr-FR" sz="1100" b="1">
            <a:solidFill>
              <a:schemeClr val="bg2"/>
            </a:solidFill>
          </a:endParaRPr>
        </a:p>
        <a:p>
          <a:r>
            <a:rPr lang="fr-FR" sz="1100"/>
            <a:t>     - Le secteur sous dotation annuelle de financement (DAF) concentre plus des</a:t>
          </a:r>
          <a:r>
            <a:rPr lang="fr-FR" sz="1100" baseline="0"/>
            <a:t> trois</a:t>
          </a:r>
          <a:r>
            <a:rPr lang="fr-FR" sz="1100"/>
            <a:t> quarts de l'activité en nombre de journées.</a:t>
          </a:r>
        </a:p>
        <a:p>
          <a:r>
            <a:rPr lang="fr-FR" sz="1100"/>
            <a:t>     - L</a:t>
          </a:r>
          <a:r>
            <a:rPr lang="fr-FR" sz="1100" baseline="0">
              <a:solidFill>
                <a:schemeClr val="dk1"/>
              </a:solidFill>
              <a:effectLst/>
              <a:latin typeface="+mn-lt"/>
              <a:ea typeface="+mn-ea"/>
              <a:cs typeface="+mn-cs"/>
            </a:rPr>
            <a:t>e nombre de journées en hospitalisation complète augmente depuis 2013 d</a:t>
          </a:r>
          <a:r>
            <a:rPr lang="fr-FR" sz="1100">
              <a:solidFill>
                <a:schemeClr val="dk1"/>
              </a:solidFill>
              <a:effectLst/>
              <a:latin typeface="+mn-lt"/>
              <a:ea typeface="+mn-ea"/>
              <a:cs typeface="+mn-cs"/>
            </a:rPr>
            <a:t>ans </a:t>
          </a:r>
          <a:r>
            <a:rPr lang="fr-FR" sz="1100" baseline="0">
              <a:solidFill>
                <a:schemeClr val="dk1"/>
              </a:solidFill>
              <a:effectLst/>
              <a:latin typeface="+mn-lt"/>
              <a:ea typeface="+mn-ea"/>
              <a:cs typeface="+mn-cs"/>
            </a:rPr>
            <a:t>le secteur sous objectif quantifié national (OQN), alors qu'il est en baisse dans les établissements sous DAF.</a:t>
          </a:r>
        </a:p>
        <a:p>
          <a:r>
            <a:rPr lang="fr-FR" sz="1100" baseline="0">
              <a:solidFill>
                <a:schemeClr val="dk1"/>
              </a:solidFill>
              <a:effectLst/>
              <a:latin typeface="+mn-lt"/>
              <a:ea typeface="+mn-ea"/>
              <a:cs typeface="+mn-cs"/>
            </a:rPr>
            <a:t>     - Plus de 347 000 patients ont eu recours à des soins psychiatrique en hospitalisation complète en 2015.</a:t>
          </a:r>
          <a:endParaRPr lang="fr-FR">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47625</xdr:colOff>
      <xdr:row>8</xdr:row>
      <xdr:rowOff>142875</xdr:rowOff>
    </xdr:to>
    <xdr:sp macro="" textlink="">
      <xdr:nvSpPr>
        <xdr:cNvPr id="2" name="ZoneTexte 1"/>
        <xdr:cNvSpPr txBox="1"/>
      </xdr:nvSpPr>
      <xdr:spPr>
        <a:xfrm>
          <a:off x="38100" y="38100"/>
          <a:ext cx="8963025" cy="1400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pour l'activité en hospitalisation complète </a:t>
          </a:r>
        </a:p>
        <a:p>
          <a:endParaRPr lang="fr-FR" sz="1100" b="1">
            <a:solidFill>
              <a:schemeClr val="bg2"/>
            </a:solidFill>
          </a:endParaRPr>
        </a:p>
        <a:p>
          <a:r>
            <a:rPr lang="fr-FR" sz="1100"/>
            <a:t>     - L'Ile-de-France concentre à elle seule 15% du nombre de journées en France. Avec une baisse du nombre de journées de -5,5%, cette région contribue à près des trois quarts de la baisse nationale</a:t>
          </a:r>
          <a:r>
            <a:rPr lang="fr-FR" sz="1100" baseline="0"/>
            <a:t> du nombre de journée en hospitalisation complète.</a:t>
          </a:r>
          <a:endParaRPr lang="fr-FR" sz="1100"/>
        </a:p>
        <a:p>
          <a:r>
            <a:rPr lang="fr-FR" sz="1100"/>
            <a:t>     - En 2015, près de deux tiers </a:t>
          </a:r>
          <a:r>
            <a:rPr lang="fr-FR" sz="1100" baseline="0"/>
            <a:t>d</a:t>
          </a:r>
          <a:r>
            <a:rPr lang="fr-FR" sz="1100"/>
            <a:t>es régions observent une baisse du nombre de journées, la Guadeloupe présente la plus forte hausse du nombre de journées en psychiatrie entre</a:t>
          </a:r>
          <a:r>
            <a:rPr lang="fr-FR" sz="1100" baseline="0"/>
            <a:t> 2014 et 2015.</a:t>
          </a:r>
        </a:p>
        <a:p>
          <a:pPr marL="0" marR="0" indent="0" defTabSz="914400" eaLnBrk="1" fontAlgn="auto" latinLnBrk="0" hangingPunct="1">
            <a:lnSpc>
              <a:spcPct val="100000"/>
            </a:lnSpc>
            <a:spcBef>
              <a:spcPts val="0"/>
            </a:spcBef>
            <a:spcAft>
              <a:spcPts val="0"/>
            </a:spcAft>
            <a:buClrTx/>
            <a:buSzTx/>
            <a:buFontTx/>
            <a:buNone/>
            <a:tabLst/>
            <a:defRPr/>
          </a:pPr>
          <a:r>
            <a:rPr lang="fr-FR" sz="1100" baseline="0"/>
            <a:t>     - </a:t>
          </a:r>
          <a:r>
            <a:rPr lang="fr-FR" sz="1100" baseline="0">
              <a:solidFill>
                <a:schemeClr val="dk1"/>
              </a:solidFill>
              <a:effectLst/>
              <a:latin typeface="+mn-lt"/>
              <a:ea typeface="+mn-ea"/>
              <a:cs typeface="+mn-cs"/>
            </a:rPr>
            <a:t>Le nombre national moyen de journées en hospitalisation complète est de 56 jours. C</a:t>
          </a:r>
          <a:r>
            <a:rPr lang="fr-FR" sz="1100" baseline="0"/>
            <a:t>e nombre moyen de journées par patient diffère selon les régions : il passe de 40 jours à la Réunion à 75 jours en Martinique. </a:t>
          </a:r>
          <a:endParaRPr lang="fr-FR" sz="1100"/>
        </a:p>
      </xdr:txBody>
    </xdr:sp>
    <xdr:clientData/>
  </xdr:twoCellAnchor>
  <xdr:twoCellAnchor>
    <xdr:from>
      <xdr:col>0</xdr:col>
      <xdr:colOff>327025</xdr:colOff>
      <xdr:row>31</xdr:row>
      <xdr:rowOff>95250</xdr:rowOff>
    </xdr:from>
    <xdr:to>
      <xdr:col>8</xdr:col>
      <xdr:colOff>192775</xdr:colOff>
      <xdr:row>48</xdr:row>
      <xdr:rowOff>139975</xdr:rowOff>
    </xdr:to>
    <xdr:graphicFrame macro="">
      <xdr:nvGraphicFramePr>
        <xdr:cNvPr id="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161923</xdr:colOff>
      <xdr:row>21</xdr:row>
      <xdr:rowOff>95250</xdr:rowOff>
    </xdr:from>
    <xdr:to>
      <xdr:col>3</xdr:col>
      <xdr:colOff>678748</xdr:colOff>
      <xdr:row>38</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21</xdr:row>
      <xdr:rowOff>95249</xdr:rowOff>
    </xdr:from>
    <xdr:to>
      <xdr:col>9</xdr:col>
      <xdr:colOff>555675</xdr:colOff>
      <xdr:row>38</xdr:row>
      <xdr:rowOff>42524</xdr:rowOff>
    </xdr:to>
    <xdr:graphicFrame macro="">
      <xdr:nvGraphicFramePr>
        <xdr:cNvPr id="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9</xdr:col>
      <xdr:colOff>466725</xdr:colOff>
      <xdr:row>6</xdr:row>
      <xdr:rowOff>152400</xdr:rowOff>
    </xdr:to>
    <xdr:sp macro="" textlink="">
      <xdr:nvSpPr>
        <xdr:cNvPr id="5" name="ZoneTexte 4"/>
        <xdr:cNvSpPr txBox="1"/>
      </xdr:nvSpPr>
      <xdr:spPr>
        <a:xfrm>
          <a:off x="38099" y="38100"/>
          <a:ext cx="8058151"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pour l'activité en hospitalisation complète </a:t>
          </a:r>
        </a:p>
        <a:p>
          <a:endParaRPr lang="fr-FR" sz="1100" b="1">
            <a:solidFill>
              <a:schemeClr val="bg2"/>
            </a:solidFill>
          </a:endParaRPr>
        </a:p>
        <a:p>
          <a:r>
            <a:rPr lang="fr-FR" sz="1100"/>
            <a:t>     - Plus de la moitié des journées en psychiatrie concernent des patients âgés de 40 à 64 ans. Quatre journées sur cinq concernent des patients âgés de 18 à 65 ans.</a:t>
          </a:r>
        </a:p>
        <a:p>
          <a:r>
            <a:rPr lang="fr-FR" sz="1100"/>
            <a:t>     - Le nombre moyen de journées par patient varie avec l'âge. I</a:t>
          </a:r>
          <a:r>
            <a:rPr lang="fr-FR" sz="1100" baseline="0"/>
            <a:t>l est le plus faible chez les enfants (moins de 18 ans) et les personnées âgés de 80 ans et plus.</a:t>
          </a:r>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323847</xdr:colOff>
      <xdr:row>15</xdr:row>
      <xdr:rowOff>95250</xdr:rowOff>
    </xdr:from>
    <xdr:to>
      <xdr:col>3</xdr:col>
      <xdr:colOff>480672</xdr:colOff>
      <xdr:row>30</xdr:row>
      <xdr:rowOff>6375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361950</xdr:colOff>
      <xdr:row>15</xdr:row>
      <xdr:rowOff>95248</xdr:rowOff>
    </xdr:from>
    <xdr:to>
      <xdr:col>8</xdr:col>
      <xdr:colOff>571050</xdr:colOff>
      <xdr:row>30</xdr:row>
      <xdr:rowOff>6373</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8</xdr:col>
      <xdr:colOff>819150</xdr:colOff>
      <xdr:row>5</xdr:row>
      <xdr:rowOff>85726</xdr:rowOff>
    </xdr:to>
    <xdr:sp macro="" textlink="">
      <xdr:nvSpPr>
        <xdr:cNvPr id="4" name="ZoneTexte 3"/>
        <xdr:cNvSpPr txBox="1"/>
      </xdr:nvSpPr>
      <xdr:spPr>
        <a:xfrm>
          <a:off x="38100" y="38101"/>
          <a:ext cx="75628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 pour l'activité en hospitalisation complète</a:t>
          </a:r>
        </a:p>
        <a:p>
          <a:endParaRPr lang="fr-FR" sz="1100" b="1">
            <a:solidFill>
              <a:schemeClr val="bg2"/>
            </a:solidFill>
          </a:endParaRPr>
        </a:p>
        <a:p>
          <a:r>
            <a:rPr lang="fr-FR" sz="1100"/>
            <a:t>     - 54% des journées en hospitalisation complète de psychiatrie réalisées en 2015 concernent des hommes.</a:t>
          </a:r>
        </a:p>
        <a:p>
          <a:r>
            <a:rPr lang="fr-FR" sz="1100"/>
            <a:t>     - Le nombre moyen de journées par patient est plus élevé pour les hommes : l'écart est de</a:t>
          </a:r>
          <a:r>
            <a:rPr lang="fr-FR" sz="1100" baseline="0"/>
            <a:t> 9 jours en 2015.</a:t>
          </a: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76200</xdr:colOff>
      <xdr:row>8</xdr:row>
      <xdr:rowOff>142875</xdr:rowOff>
    </xdr:to>
    <xdr:sp macro="" textlink="">
      <xdr:nvSpPr>
        <xdr:cNvPr id="2" name="ZoneTexte 1"/>
        <xdr:cNvSpPr txBox="1"/>
      </xdr:nvSpPr>
      <xdr:spPr>
        <a:xfrm>
          <a:off x="38100" y="38100"/>
          <a:ext cx="8124825" cy="1400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a:t>
          </a:r>
          <a:r>
            <a:rPr lang="fr-FR" sz="1100" b="1" baseline="0">
              <a:solidFill>
                <a:schemeClr val="bg2"/>
              </a:solidFill>
            </a:rPr>
            <a:t> de diagnostics principaux pour l'activité en hospitalisation complète </a:t>
          </a:r>
          <a:endParaRPr lang="fr-FR" sz="1100" b="1">
            <a:solidFill>
              <a:schemeClr val="bg2"/>
            </a:solidFill>
          </a:endParaRPr>
        </a:p>
        <a:p>
          <a:endParaRPr lang="fr-FR" sz="1100" b="1">
            <a:solidFill>
              <a:schemeClr val="bg2"/>
            </a:solidFill>
          </a:endParaRPr>
        </a:p>
        <a:p>
          <a:r>
            <a:rPr lang="fr-FR" sz="1100"/>
            <a:t>     - En nombre</a:t>
          </a:r>
          <a:r>
            <a:rPr lang="fr-FR" sz="1100" baseline="0"/>
            <a:t> de journées d'hospitalisation, l</a:t>
          </a:r>
          <a:r>
            <a:rPr lang="fr-FR" sz="1100"/>
            <a:t>es deux regroupements de diagnostics principaux les plus courants sont :</a:t>
          </a:r>
        </a:p>
        <a:p>
          <a:r>
            <a:rPr lang="fr-FR" sz="1100" baseline="0"/>
            <a:t>               </a:t>
          </a:r>
          <a:r>
            <a:rPr lang="fr-FR" sz="1100"/>
            <a:t>la schizophrénie, troubles schizotypiques et troubles délirants (</a:t>
          </a:r>
          <a:r>
            <a:rPr lang="fr-FR" sz="1100">
              <a:solidFill>
                <a:schemeClr val="dk1"/>
              </a:solidFill>
              <a:effectLst/>
              <a:latin typeface="+mn-lt"/>
              <a:ea typeface="+mn-ea"/>
              <a:cs typeface="+mn-cs"/>
            </a:rPr>
            <a:t>F2*) représente le tiers des journées d'hospitalisation</a:t>
          </a:r>
          <a:r>
            <a:rPr lang="fr-FR" sz="1100"/>
            <a:t> ;</a:t>
          </a:r>
        </a:p>
        <a:p>
          <a:r>
            <a:rPr lang="fr-FR" sz="1100" baseline="0"/>
            <a:t>               </a:t>
          </a:r>
          <a:r>
            <a:rPr lang="fr-FR" sz="1100"/>
            <a:t>les troubles de l'humeur (affectifs) </a:t>
          </a:r>
          <a:r>
            <a:rPr lang="fr-FR" sz="1100">
              <a:solidFill>
                <a:schemeClr val="dk1"/>
              </a:solidFill>
              <a:effectLst/>
              <a:latin typeface="+mn-lt"/>
              <a:ea typeface="+mn-ea"/>
              <a:cs typeface="+mn-cs"/>
            </a:rPr>
            <a:t>F3* concerne le quart des journées en hospitalisation complète</a:t>
          </a:r>
          <a:r>
            <a:rPr lang="fr-FR" sz="1100"/>
            <a:t>.</a:t>
          </a:r>
        </a:p>
        <a:p>
          <a:r>
            <a:rPr lang="fr-FR" sz="1100"/>
            <a:t>     - En nombre de patients, 35% des patients hospitalisés à temps complet en psychiatrie</a:t>
          </a:r>
          <a:r>
            <a:rPr lang="fr-FR" sz="1100" baseline="0"/>
            <a:t> l'ont été au moins une fois pour des troubles de l'humeur (affectifs).</a:t>
          </a:r>
        </a:p>
        <a:p>
          <a:r>
            <a:rPr lang="fr-FR" sz="1100" baseline="0"/>
            <a:t>     - </a:t>
          </a:r>
          <a:r>
            <a:rPr lang="fr-FR" sz="1100"/>
            <a:t>Le nombre moyen de journées par patient diffère selon le diagnostic</a:t>
          </a:r>
          <a:r>
            <a:rPr lang="fr-FR" sz="1100" baseline="0"/>
            <a:t> principal </a:t>
          </a:r>
          <a:r>
            <a:rPr lang="fr-FR" sz="1100"/>
            <a:t>: en 2015, il s'étend de 25 à 127 jours.</a:t>
          </a:r>
        </a:p>
      </xdr:txBody>
    </xdr:sp>
    <xdr:clientData/>
  </xdr:twoCellAnchor>
  <xdr:twoCellAnchor editAs="oneCell">
    <xdr:from>
      <xdr:col>0</xdr:col>
      <xdr:colOff>409575</xdr:colOff>
      <xdr:row>27</xdr:row>
      <xdr:rowOff>66675</xdr:rowOff>
    </xdr:from>
    <xdr:to>
      <xdr:col>7</xdr:col>
      <xdr:colOff>238125</xdr:colOff>
      <xdr:row>46</xdr:row>
      <xdr:rowOff>38100</xdr:rowOff>
    </xdr:to>
    <xdr:pic>
      <xdr:nvPicPr>
        <xdr:cNvPr id="5" name="Imag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6286500"/>
          <a:ext cx="7200900" cy="30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180973</xdr:colOff>
      <xdr:row>18</xdr:row>
      <xdr:rowOff>95250</xdr:rowOff>
    </xdr:from>
    <xdr:to>
      <xdr:col>3</xdr:col>
      <xdr:colOff>697798</xdr:colOff>
      <xdr:row>35</xdr:row>
      <xdr:rowOff>42525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18</xdr:row>
      <xdr:rowOff>95249</xdr:rowOff>
    </xdr:from>
    <xdr:to>
      <xdr:col>9</xdr:col>
      <xdr:colOff>574725</xdr:colOff>
      <xdr:row>35</xdr:row>
      <xdr:rowOff>42524</xdr:rowOff>
    </xdr:to>
    <xdr:graphicFrame macro="">
      <xdr:nvGraphicFramePr>
        <xdr:cNvPr id="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9</xdr:col>
      <xdr:colOff>590550</xdr:colOff>
      <xdr:row>6</xdr:row>
      <xdr:rowOff>0</xdr:rowOff>
    </xdr:to>
    <xdr:sp macro="" textlink="">
      <xdr:nvSpPr>
        <xdr:cNvPr id="4" name="ZoneTexte 3"/>
        <xdr:cNvSpPr txBox="1"/>
      </xdr:nvSpPr>
      <xdr:spPr>
        <a:xfrm>
          <a:off x="38099" y="38100"/>
          <a:ext cx="8181976"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mode d'entrée pour l'activité en hospitalisation complète (séjours commencés dans l'année)</a:t>
          </a:r>
        </a:p>
        <a:p>
          <a:endParaRPr lang="fr-FR" sz="1100" b="1">
            <a:solidFill>
              <a:schemeClr val="bg2"/>
            </a:solidFill>
          </a:endParaRPr>
        </a:p>
        <a:p>
          <a:r>
            <a:rPr lang="fr-FR" sz="1100"/>
            <a:t>     - Pour 66% des séjours en psychiatrie, le mode d'entrée est le domicile.</a:t>
          </a:r>
        </a:p>
        <a:p>
          <a:r>
            <a:rPr lang="fr-FR" sz="1100"/>
            <a:t>     - 18% des séjours en hospitalisation complète en psychiatrie font suite à une hospitalisation.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T/Suivi_depenses/R&#233;alisations%202015/PSY/PSY%20temps%20ple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ns_consent_pat"/>
      <sheetName val="typvalo_pat"/>
      <sheetName val="sans_consent"/>
      <sheetName val="typvalo"/>
    </sheetNames>
    <sheetDataSet>
      <sheetData sheetId="0"/>
      <sheetData sheetId="1">
        <row r="2">
          <cell r="O2">
            <v>13189585.5</v>
          </cell>
          <cell r="Q2">
            <v>258026</v>
          </cell>
        </row>
        <row r="3">
          <cell r="O3">
            <v>4643385</v>
          </cell>
          <cell r="Q3">
            <v>91258</v>
          </cell>
        </row>
        <row r="4">
          <cell r="O4">
            <v>17832970.5</v>
          </cell>
          <cell r="Q4">
            <v>330249</v>
          </cell>
        </row>
      </sheetData>
      <sheetData sheetId="2"/>
      <sheetData sheetId="3"/>
    </sheetDataSet>
  </externalBook>
</externalLink>
</file>

<file path=xl/theme/theme1.xml><?xml version="1.0" encoding="utf-8"?>
<a:theme xmlns:a="http://schemas.openxmlformats.org/drawingml/2006/main" name="theme rapport ATI">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I77"/>
  <sheetViews>
    <sheetView topLeftCell="A43" zoomScale="90" zoomScaleNormal="90" zoomScaleSheetLayoutView="100" workbookViewId="0">
      <selection activeCell="F25" sqref="F25"/>
    </sheetView>
  </sheetViews>
  <sheetFormatPr baseColWidth="10" defaultRowHeight="12.75" x14ac:dyDescent="0.2"/>
  <cols>
    <col min="1" max="1" width="3.85546875" style="3" customWidth="1"/>
    <col min="2" max="2" width="32.85546875" style="3" customWidth="1"/>
    <col min="3" max="3" width="24.85546875" style="3" customWidth="1"/>
    <col min="4" max="4" width="22.28515625" style="3" customWidth="1"/>
    <col min="5" max="5" width="28.85546875" style="3" customWidth="1"/>
    <col min="6" max="6" width="133" style="3" customWidth="1"/>
    <col min="7" max="7" width="10.140625" style="3" customWidth="1"/>
    <col min="8" max="16384" width="11.42578125" style="3"/>
  </cols>
  <sheetData>
    <row r="9" spans="2:6" x14ac:dyDescent="0.2">
      <c r="B9" s="34"/>
      <c r="C9" s="34"/>
    </row>
    <row r="10" spans="2:6" x14ac:dyDescent="0.2">
      <c r="B10" s="35"/>
      <c r="C10" s="35"/>
    </row>
    <row r="11" spans="2:6" x14ac:dyDescent="0.2">
      <c r="B11" s="35"/>
      <c r="C11" s="35"/>
    </row>
    <row r="12" spans="2:6" x14ac:dyDescent="0.2">
      <c r="B12" s="36"/>
      <c r="C12" s="36"/>
      <c r="D12" s="37"/>
      <c r="E12" s="37"/>
    </row>
    <row r="13" spans="2:6" x14ac:dyDescent="0.2">
      <c r="B13" s="55" t="s">
        <v>55</v>
      </c>
      <c r="C13" s="55" t="s">
        <v>50</v>
      </c>
      <c r="D13" s="56"/>
      <c r="E13" s="56"/>
      <c r="F13" s="57"/>
    </row>
    <row r="14" spans="2:6" x14ac:dyDescent="0.2">
      <c r="B14" s="55"/>
      <c r="C14" s="55"/>
      <c r="D14" s="56"/>
      <c r="E14" s="56"/>
      <c r="F14" s="57"/>
    </row>
    <row r="15" spans="2:6" x14ac:dyDescent="0.2">
      <c r="B15" s="55" t="s">
        <v>47</v>
      </c>
      <c r="C15" s="55" t="s">
        <v>82</v>
      </c>
      <c r="D15" s="56"/>
      <c r="E15" s="56"/>
      <c r="F15" s="57"/>
    </row>
    <row r="16" spans="2:6" x14ac:dyDescent="0.2">
      <c r="B16" s="55"/>
      <c r="C16" s="55" t="s">
        <v>48</v>
      </c>
      <c r="D16" s="56"/>
      <c r="E16" s="56"/>
      <c r="F16" s="57"/>
    </row>
    <row r="17" spans="2:9" x14ac:dyDescent="0.2">
      <c r="B17" s="55" t="s">
        <v>49</v>
      </c>
      <c r="C17" s="55" t="s">
        <v>140</v>
      </c>
      <c r="D17" s="56"/>
      <c r="E17" s="56"/>
      <c r="F17" s="57"/>
    </row>
    <row r="18" spans="2:9" ht="12.75" customHeight="1" x14ac:dyDescent="0.2">
      <c r="B18" s="55"/>
      <c r="C18" s="74"/>
      <c r="D18" s="56"/>
      <c r="E18" s="56"/>
      <c r="F18" s="57"/>
    </row>
    <row r="19" spans="2:9" ht="18.75" customHeight="1" x14ac:dyDescent="0.2">
      <c r="B19" s="55"/>
      <c r="C19" s="101" t="s">
        <v>147</v>
      </c>
      <c r="D19" s="101"/>
      <c r="E19" s="101"/>
      <c r="F19" s="101"/>
    </row>
    <row r="20" spans="2:9" ht="16.5" customHeight="1" x14ac:dyDescent="0.2">
      <c r="B20" s="55"/>
      <c r="C20" s="101" t="s">
        <v>148</v>
      </c>
      <c r="D20" s="101"/>
      <c r="E20" s="101"/>
      <c r="F20" s="101"/>
    </row>
    <row r="21" spans="2:9" ht="34.5" customHeight="1" x14ac:dyDescent="0.2">
      <c r="B21" s="55"/>
      <c r="C21" s="101" t="s">
        <v>128</v>
      </c>
      <c r="D21" s="101"/>
      <c r="E21" s="101"/>
      <c r="F21" s="101"/>
    </row>
    <row r="22" spans="2:9" ht="17.25" customHeight="1" x14ac:dyDescent="0.2">
      <c r="B22" s="55"/>
      <c r="C22" s="101"/>
      <c r="D22" s="101"/>
      <c r="E22" s="101"/>
      <c r="F22" s="101"/>
    </row>
    <row r="23" spans="2:9" ht="40.5" customHeight="1" x14ac:dyDescent="0.2">
      <c r="C23" s="58" t="s">
        <v>127</v>
      </c>
      <c r="D23" s="38" t="s">
        <v>56</v>
      </c>
      <c r="E23" s="38" t="s">
        <v>81</v>
      </c>
      <c r="F23" s="55"/>
      <c r="G23" s="55"/>
      <c r="H23" s="55"/>
      <c r="I23" s="55"/>
    </row>
    <row r="24" spans="2:9" ht="40.5" customHeight="1" x14ac:dyDescent="0.2">
      <c r="C24" s="97" t="s">
        <v>165</v>
      </c>
      <c r="D24" s="98">
        <v>569</v>
      </c>
      <c r="E24" s="99" t="s">
        <v>166</v>
      </c>
      <c r="F24" s="55"/>
    </row>
    <row r="25" spans="2:9" ht="40.5" customHeight="1" x14ac:dyDescent="0.2">
      <c r="C25" s="97" t="s">
        <v>167</v>
      </c>
      <c r="D25" s="98">
        <v>555</v>
      </c>
      <c r="E25" s="100">
        <v>25339290</v>
      </c>
      <c r="F25" s="55"/>
    </row>
    <row r="26" spans="2:9" ht="40.5" customHeight="1" x14ac:dyDescent="0.2">
      <c r="C26" s="97" t="s">
        <v>168</v>
      </c>
      <c r="D26" s="98">
        <v>548</v>
      </c>
      <c r="E26" s="100">
        <v>25178750</v>
      </c>
      <c r="F26" s="55"/>
    </row>
    <row r="27" spans="2:9" ht="40.5" customHeight="1" x14ac:dyDescent="0.2">
      <c r="C27" s="71" t="s">
        <v>57</v>
      </c>
      <c r="D27" s="72">
        <f>D26/D25</f>
        <v>0.98738738738738741</v>
      </c>
      <c r="E27" s="72">
        <f>E26/E25</f>
        <v>0.99366438444013228</v>
      </c>
      <c r="F27" s="55"/>
    </row>
    <row r="28" spans="2:9" ht="12.75" customHeight="1" x14ac:dyDescent="0.2">
      <c r="B28" s="55"/>
      <c r="C28" s="55"/>
      <c r="D28" s="56"/>
      <c r="E28" s="56"/>
      <c r="F28" s="57"/>
    </row>
    <row r="29" spans="2:9" s="54" customFormat="1" x14ac:dyDescent="0.2">
      <c r="B29" s="62" t="s">
        <v>138</v>
      </c>
      <c r="C29" s="63" t="s">
        <v>143</v>
      </c>
      <c r="D29" s="64"/>
      <c r="E29" s="64"/>
      <c r="F29" s="64"/>
    </row>
    <row r="30" spans="2:9" s="54" customFormat="1" x14ac:dyDescent="0.2">
      <c r="B30" s="64"/>
      <c r="C30" s="64"/>
      <c r="D30" s="64"/>
      <c r="E30" s="64"/>
      <c r="F30" s="64"/>
    </row>
    <row r="31" spans="2:9" s="54" customFormat="1" ht="21.75" customHeight="1" x14ac:dyDescent="0.2">
      <c r="B31" s="64"/>
      <c r="C31" s="65"/>
      <c r="D31" s="66" t="s">
        <v>139</v>
      </c>
      <c r="F31" s="64"/>
    </row>
    <row r="32" spans="2:9" s="54" customFormat="1" x14ac:dyDescent="0.2">
      <c r="B32" s="64"/>
      <c r="C32" s="67" t="s">
        <v>22</v>
      </c>
      <c r="D32" s="68">
        <v>0.98099999999999998</v>
      </c>
      <c r="F32" s="70"/>
    </row>
    <row r="33" spans="2:6" s="54" customFormat="1" x14ac:dyDescent="0.2">
      <c r="B33" s="64"/>
      <c r="C33" s="67" t="s">
        <v>144</v>
      </c>
      <c r="D33" s="68">
        <v>0.98</v>
      </c>
      <c r="F33" s="64"/>
    </row>
    <row r="34" spans="2:6" s="54" customFormat="1" x14ac:dyDescent="0.2">
      <c r="B34" s="64"/>
      <c r="C34" s="64"/>
      <c r="D34" s="64"/>
      <c r="E34" s="64"/>
      <c r="F34" s="64"/>
    </row>
    <row r="35" spans="2:6" s="54" customFormat="1" ht="30" customHeight="1" x14ac:dyDescent="0.2">
      <c r="B35" s="62"/>
      <c r="C35" s="102" t="s">
        <v>145</v>
      </c>
      <c r="D35" s="102"/>
      <c r="E35" s="102"/>
      <c r="F35" s="102"/>
    </row>
    <row r="36" spans="2:6" s="54" customFormat="1" ht="30" customHeight="1" x14ac:dyDescent="0.2">
      <c r="B36" s="62"/>
      <c r="C36" s="73"/>
      <c r="D36" s="73"/>
      <c r="E36" s="73"/>
      <c r="F36" s="73"/>
    </row>
    <row r="37" spans="2:6" x14ac:dyDescent="0.2">
      <c r="B37" s="59" t="s">
        <v>58</v>
      </c>
      <c r="C37" s="59" t="s">
        <v>59</v>
      </c>
      <c r="D37" s="59"/>
      <c r="E37" s="59"/>
      <c r="F37" s="59"/>
    </row>
    <row r="38" spans="2:6" x14ac:dyDescent="0.2">
      <c r="B38" s="59"/>
      <c r="C38" s="59" t="s">
        <v>141</v>
      </c>
      <c r="D38" s="59"/>
      <c r="E38" s="59"/>
      <c r="F38" s="59"/>
    </row>
    <row r="39" spans="2:6" x14ac:dyDescent="0.2">
      <c r="B39" s="59"/>
      <c r="C39" s="57"/>
      <c r="D39" s="60" t="s">
        <v>83</v>
      </c>
      <c r="E39" s="59"/>
      <c r="F39" s="59"/>
    </row>
    <row r="40" spans="2:6" x14ac:dyDescent="0.2">
      <c r="B40" s="59"/>
      <c r="C40" s="57"/>
      <c r="D40" s="60" t="s">
        <v>84</v>
      </c>
      <c r="E40" s="59"/>
      <c r="F40" s="59"/>
    </row>
    <row r="41" spans="2:6" x14ac:dyDescent="0.2">
      <c r="B41" s="59"/>
      <c r="C41" s="57"/>
      <c r="D41" s="60" t="s">
        <v>85</v>
      </c>
      <c r="E41" s="59"/>
      <c r="F41" s="59"/>
    </row>
    <row r="42" spans="2:6" x14ac:dyDescent="0.2">
      <c r="B42" s="59"/>
      <c r="C42" s="57"/>
      <c r="D42" s="60" t="s">
        <v>86</v>
      </c>
      <c r="E42" s="59"/>
      <c r="F42" s="59"/>
    </row>
    <row r="43" spans="2:6" x14ac:dyDescent="0.2">
      <c r="B43" s="59"/>
      <c r="C43" s="59"/>
      <c r="D43" s="59"/>
      <c r="E43" s="59"/>
      <c r="F43" s="59"/>
    </row>
    <row r="44" spans="2:6" x14ac:dyDescent="0.2">
      <c r="B44" s="59"/>
      <c r="C44" s="59" t="s">
        <v>142</v>
      </c>
      <c r="D44" s="59"/>
      <c r="E44" s="59"/>
      <c r="F44" s="59"/>
    </row>
    <row r="45" spans="2:6" x14ac:dyDescent="0.2">
      <c r="B45" s="59"/>
      <c r="C45" s="59"/>
      <c r="D45" s="59"/>
      <c r="E45" s="59"/>
      <c r="F45" s="59"/>
    </row>
    <row r="46" spans="2:6" x14ac:dyDescent="0.2">
      <c r="B46" s="59"/>
      <c r="C46" s="59" t="s">
        <v>76</v>
      </c>
      <c r="D46" s="59"/>
      <c r="E46" s="59"/>
      <c r="F46" s="59"/>
    </row>
    <row r="47" spans="2:6" x14ac:dyDescent="0.2">
      <c r="B47" s="59"/>
      <c r="C47" s="57"/>
      <c r="D47" s="61" t="s">
        <v>77</v>
      </c>
      <c r="E47" s="59"/>
      <c r="F47" s="59"/>
    </row>
    <row r="48" spans="2:6" x14ac:dyDescent="0.2">
      <c r="B48" s="59"/>
      <c r="C48" s="57"/>
      <c r="D48" s="59" t="s">
        <v>60</v>
      </c>
      <c r="E48" s="59"/>
      <c r="F48" s="59"/>
    </row>
    <row r="49" spans="2:6" x14ac:dyDescent="0.2">
      <c r="B49" s="59"/>
      <c r="C49" s="57"/>
      <c r="D49" s="59" t="s">
        <v>61</v>
      </c>
      <c r="E49" s="59"/>
      <c r="F49" s="59"/>
    </row>
    <row r="50" spans="2:6" x14ac:dyDescent="0.2">
      <c r="B50" s="59"/>
      <c r="C50" s="57"/>
      <c r="D50" s="59" t="s">
        <v>62</v>
      </c>
      <c r="E50" s="59"/>
      <c r="F50" s="59"/>
    </row>
    <row r="51" spans="2:6" x14ac:dyDescent="0.2">
      <c r="B51" s="59"/>
      <c r="C51" s="57"/>
      <c r="D51" s="59" t="s">
        <v>63</v>
      </c>
      <c r="E51" s="59"/>
      <c r="F51" s="59"/>
    </row>
    <row r="52" spans="2:6" x14ac:dyDescent="0.2">
      <c r="B52" s="59"/>
      <c r="C52" s="57"/>
      <c r="D52" s="59" t="s">
        <v>64</v>
      </c>
      <c r="E52" s="59"/>
      <c r="F52" s="59"/>
    </row>
    <row r="53" spans="2:6" x14ac:dyDescent="0.2">
      <c r="B53" s="59"/>
      <c r="C53" s="57"/>
      <c r="D53" s="59" t="s">
        <v>65</v>
      </c>
      <c r="E53" s="59"/>
      <c r="F53" s="59"/>
    </row>
    <row r="54" spans="2:6" x14ac:dyDescent="0.2">
      <c r="B54" s="59"/>
      <c r="C54" s="57"/>
      <c r="D54" s="59" t="s">
        <v>66</v>
      </c>
      <c r="E54" s="59"/>
      <c r="F54" s="59"/>
    </row>
    <row r="55" spans="2:6" x14ac:dyDescent="0.2">
      <c r="B55" s="59"/>
      <c r="C55" s="57"/>
      <c r="D55" s="59"/>
      <c r="E55" s="59"/>
      <c r="F55" s="59"/>
    </row>
    <row r="56" spans="2:6" x14ac:dyDescent="0.2">
      <c r="B56" s="59"/>
      <c r="C56" s="57"/>
      <c r="D56" s="61" t="s">
        <v>78</v>
      </c>
      <c r="E56" s="59"/>
      <c r="F56" s="59"/>
    </row>
    <row r="57" spans="2:6" x14ac:dyDescent="0.2">
      <c r="B57" s="59"/>
      <c r="C57" s="57"/>
      <c r="D57" s="59" t="s">
        <v>67</v>
      </c>
      <c r="E57" s="59"/>
      <c r="F57" s="59"/>
    </row>
    <row r="58" spans="2:6" x14ac:dyDescent="0.2">
      <c r="B58" s="59"/>
      <c r="C58" s="57"/>
      <c r="D58" s="59" t="s">
        <v>68</v>
      </c>
      <c r="E58" s="59"/>
      <c r="F58" s="59"/>
    </row>
    <row r="59" spans="2:6" x14ac:dyDescent="0.2">
      <c r="B59" s="59"/>
      <c r="C59" s="57"/>
      <c r="D59" s="59" t="s">
        <v>75</v>
      </c>
      <c r="E59" s="59"/>
      <c r="F59" s="59"/>
    </row>
    <row r="60" spans="2:6" x14ac:dyDescent="0.2">
      <c r="B60" s="59"/>
      <c r="C60" s="57"/>
      <c r="D60" s="59"/>
      <c r="E60" s="59"/>
      <c r="F60" s="59"/>
    </row>
    <row r="61" spans="2:6" x14ac:dyDescent="0.2">
      <c r="B61" s="59"/>
      <c r="C61" s="57"/>
      <c r="D61" s="61" t="s">
        <v>79</v>
      </c>
      <c r="E61" s="59"/>
      <c r="F61" s="59"/>
    </row>
    <row r="62" spans="2:6" x14ac:dyDescent="0.2">
      <c r="B62" s="59"/>
      <c r="C62" s="57"/>
      <c r="D62" s="59" t="s">
        <v>69</v>
      </c>
      <c r="E62" s="59"/>
      <c r="F62" s="59"/>
    </row>
    <row r="63" spans="2:6" x14ac:dyDescent="0.2">
      <c r="B63" s="59"/>
      <c r="C63" s="57"/>
      <c r="D63" s="59" t="s">
        <v>70</v>
      </c>
      <c r="E63" s="59"/>
      <c r="F63" s="59"/>
    </row>
    <row r="64" spans="2:6" x14ac:dyDescent="0.2">
      <c r="B64" s="59"/>
      <c r="C64" s="57"/>
      <c r="D64" s="59"/>
      <c r="E64" s="59"/>
      <c r="F64" s="59"/>
    </row>
    <row r="65" spans="2:6" x14ac:dyDescent="0.2">
      <c r="B65" s="59"/>
      <c r="C65" s="57"/>
      <c r="D65" s="59" t="s">
        <v>71</v>
      </c>
      <c r="E65" s="59"/>
      <c r="F65" s="59"/>
    </row>
    <row r="66" spans="2:6" x14ac:dyDescent="0.2">
      <c r="B66" s="59"/>
      <c r="C66" s="59"/>
      <c r="D66" s="59"/>
      <c r="E66" s="59"/>
      <c r="F66" s="59"/>
    </row>
    <row r="67" spans="2:6" ht="14.25" customHeight="1" x14ac:dyDescent="0.2">
      <c r="B67" s="59"/>
      <c r="C67" s="69"/>
      <c r="D67" s="69"/>
      <c r="E67" s="69"/>
      <c r="F67" s="59"/>
    </row>
    <row r="68" spans="2:6" s="32" customFormat="1" x14ac:dyDescent="0.2">
      <c r="B68" s="55" t="s">
        <v>54</v>
      </c>
      <c r="C68" s="75" t="s">
        <v>154</v>
      </c>
      <c r="D68" s="69"/>
      <c r="E68" s="69"/>
      <c r="F68" s="59"/>
    </row>
    <row r="69" spans="2:6" s="32" customFormat="1" x14ac:dyDescent="0.2">
      <c r="B69" s="59"/>
      <c r="C69" s="75" t="s">
        <v>149</v>
      </c>
      <c r="D69" s="69"/>
      <c r="E69" s="69"/>
      <c r="F69" s="59"/>
    </row>
    <row r="70" spans="2:6" s="32" customFormat="1" x14ac:dyDescent="0.2">
      <c r="B70" s="59"/>
      <c r="C70" s="75" t="s">
        <v>150</v>
      </c>
      <c r="D70" s="69"/>
      <c r="E70" s="69"/>
      <c r="F70" s="59"/>
    </row>
    <row r="71" spans="2:6" s="32" customFormat="1" x14ac:dyDescent="0.2">
      <c r="B71" s="55"/>
      <c r="C71" s="75" t="s">
        <v>153</v>
      </c>
      <c r="D71" s="69"/>
      <c r="E71" s="69"/>
      <c r="F71" s="59"/>
    </row>
    <row r="72" spans="2:6" s="32" customFormat="1" x14ac:dyDescent="0.2">
      <c r="B72" s="55"/>
      <c r="C72" s="75" t="s">
        <v>151</v>
      </c>
      <c r="E72" s="69"/>
      <c r="F72" s="59"/>
    </row>
    <row r="73" spans="2:6" x14ac:dyDescent="0.2">
      <c r="B73" s="55"/>
      <c r="C73" s="75" t="s">
        <v>152</v>
      </c>
      <c r="D73" s="69"/>
      <c r="E73" s="69"/>
      <c r="F73" s="59"/>
    </row>
    <row r="75" spans="2:6" x14ac:dyDescent="0.2">
      <c r="C75" s="75" t="s">
        <v>74</v>
      </c>
    </row>
    <row r="76" spans="2:6" x14ac:dyDescent="0.2">
      <c r="C76" s="75" t="s">
        <v>163</v>
      </c>
    </row>
    <row r="77" spans="2:6" x14ac:dyDescent="0.2">
      <c r="C77" s="75" t="s">
        <v>164</v>
      </c>
    </row>
  </sheetData>
  <mergeCells count="5">
    <mergeCell ref="C21:F21"/>
    <mergeCell ref="C22:F22"/>
    <mergeCell ref="C35:F35"/>
    <mergeCell ref="C20:F20"/>
    <mergeCell ref="C19:F19"/>
  </mergeCells>
  <pageMargins left="0.70866141732283472" right="0.70866141732283472" top="0.74803149606299213" bottom="0.74803149606299213" header="0.31496062992125984" footer="0.31496062992125984"/>
  <pageSetup paperSize="9" scale="54" orientation="landscape" r:id="rId1"/>
  <headerFooter differentFirst="1">
    <oddHeader>&amp;CPartie 4 &amp;K2092C6Analyse de l'activité de psychiatrie</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L45"/>
  <sheetViews>
    <sheetView view="pageLayout" zoomScale="110" zoomScaleNormal="100" zoomScaleSheetLayoutView="100" zoomScalePageLayoutView="110" workbookViewId="0">
      <selection activeCell="B39" sqref="B39:D44"/>
    </sheetView>
  </sheetViews>
  <sheetFormatPr baseColWidth="10" defaultColWidth="9.140625" defaultRowHeight="12.75" x14ac:dyDescent="0.2"/>
  <cols>
    <col min="1" max="7" width="12.7109375" style="3" customWidth="1"/>
    <col min="8" max="9" width="12.7109375" style="10" customWidth="1"/>
    <col min="10" max="16384" width="9.140625" style="3"/>
  </cols>
  <sheetData>
    <row r="8" spans="1:9" ht="33.75" x14ac:dyDescent="0.2">
      <c r="A8" s="1" t="s">
        <v>122</v>
      </c>
      <c r="B8" s="2" t="s">
        <v>130</v>
      </c>
      <c r="C8" s="2" t="s">
        <v>133</v>
      </c>
      <c r="D8" s="2" t="s">
        <v>131</v>
      </c>
      <c r="E8" s="2" t="s">
        <v>132</v>
      </c>
      <c r="H8" s="3"/>
      <c r="I8" s="3"/>
    </row>
    <row r="9" spans="1:9" x14ac:dyDescent="0.2">
      <c r="A9" s="4" t="s">
        <v>119</v>
      </c>
      <c r="B9" s="51">
        <v>14016</v>
      </c>
      <c r="C9" s="6">
        <v>2.2784279237467914E-2</v>
      </c>
      <c r="D9" s="5">
        <v>-0.11841846436299264</v>
      </c>
      <c r="E9" s="5">
        <v>4.0238006693938289E-2</v>
      </c>
      <c r="H9" s="3"/>
      <c r="I9" s="3"/>
    </row>
    <row r="10" spans="1:9" x14ac:dyDescent="0.2">
      <c r="A10" s="4" t="s">
        <v>120</v>
      </c>
      <c r="B10" s="52">
        <v>48307</v>
      </c>
      <c r="C10" s="8">
        <v>7.8527409897571523E-2</v>
      </c>
      <c r="D10" s="7">
        <v>-4.1610599316841412E-3</v>
      </c>
      <c r="E10" s="7">
        <v>-4.1576584067892774E-5</v>
      </c>
      <c r="H10" s="3"/>
      <c r="I10" s="3"/>
    </row>
    <row r="11" spans="1:9" x14ac:dyDescent="0.2">
      <c r="A11" s="4" t="s">
        <v>118</v>
      </c>
      <c r="B11" s="52">
        <v>545963</v>
      </c>
      <c r="C11" s="8">
        <v>0.88751237480919631</v>
      </c>
      <c r="D11" s="7">
        <v>-2.4339567744198209E-3</v>
      </c>
      <c r="E11" s="7">
        <v>1.6538938299626604E-2</v>
      </c>
      <c r="H11" s="3"/>
      <c r="I11" s="3"/>
    </row>
    <row r="12" spans="1:9" x14ac:dyDescent="0.2">
      <c r="A12" s="4" t="s">
        <v>123</v>
      </c>
      <c r="B12" s="52">
        <v>784</v>
      </c>
      <c r="C12" s="8">
        <v>1.2744631080318812E-3</v>
      </c>
      <c r="D12" s="7">
        <v>-6.5874730021598271E-2</v>
      </c>
      <c r="E12" s="7">
        <v>-9.7109826589595327E-2</v>
      </c>
      <c r="H12" s="9"/>
      <c r="I12" s="9"/>
    </row>
    <row r="13" spans="1:9" x14ac:dyDescent="0.2">
      <c r="A13" s="4" t="s">
        <v>80</v>
      </c>
      <c r="B13" s="52">
        <v>6091</v>
      </c>
      <c r="C13" s="8">
        <v>9.9014729477323819E-3</v>
      </c>
      <c r="D13" s="7">
        <v>-0.23371917463512837</v>
      </c>
      <c r="E13" s="7">
        <v>-0.20018389596742414</v>
      </c>
      <c r="H13" s="9"/>
      <c r="I13" s="9"/>
    </row>
    <row r="14" spans="1:9" x14ac:dyDescent="0.2">
      <c r="A14" s="11" t="s">
        <v>13</v>
      </c>
      <c r="B14" s="53">
        <v>615161</v>
      </c>
      <c r="C14" s="13">
        <v>1</v>
      </c>
      <c r="D14" s="12">
        <v>-9.3271818153529695E-3</v>
      </c>
      <c r="E14" s="12">
        <v>1.2856968089854925E-2</v>
      </c>
      <c r="H14" s="3"/>
      <c r="I14" s="3"/>
    </row>
    <row r="15" spans="1:9" x14ac:dyDescent="0.2">
      <c r="A15" s="14" t="s">
        <v>137</v>
      </c>
      <c r="B15" s="15"/>
      <c r="C15" s="15"/>
      <c r="D15" s="15"/>
      <c r="E15" s="16"/>
      <c r="F15" s="15"/>
      <c r="G15" s="16"/>
      <c r="H15" s="17"/>
      <c r="I15" s="17"/>
    </row>
    <row r="16" spans="1:9" x14ac:dyDescent="0.2">
      <c r="A16" s="15"/>
      <c r="B16" s="15"/>
      <c r="C16" s="15"/>
      <c r="D16" s="15"/>
    </row>
    <row r="17" spans="1:10" x14ac:dyDescent="0.2">
      <c r="A17" s="103" t="s">
        <v>135</v>
      </c>
      <c r="B17" s="103"/>
      <c r="C17" s="103"/>
      <c r="D17" s="103"/>
      <c r="E17" s="104" t="s">
        <v>136</v>
      </c>
      <c r="F17" s="104"/>
      <c r="G17" s="104"/>
      <c r="H17" s="104"/>
      <c r="I17" s="104"/>
      <c r="J17" s="104"/>
    </row>
    <row r="37" spans="1:12" s="10" customFormat="1" x14ac:dyDescent="0.2">
      <c r="A37" s="105" t="s">
        <v>122</v>
      </c>
      <c r="B37" s="107">
        <v>2015</v>
      </c>
      <c r="C37" s="108"/>
      <c r="D37" s="109"/>
      <c r="I37" s="3"/>
      <c r="J37" s="3"/>
      <c r="K37" s="3"/>
    </row>
    <row r="38" spans="1:12" s="10" customFormat="1" ht="33.75" x14ac:dyDescent="0.2">
      <c r="A38" s="106"/>
      <c r="B38" s="40" t="s">
        <v>9</v>
      </c>
      <c r="C38" s="20" t="s">
        <v>124</v>
      </c>
      <c r="D38" s="41" t="s">
        <v>134</v>
      </c>
      <c r="I38" s="3"/>
      <c r="J38" s="3"/>
      <c r="K38" s="3"/>
    </row>
    <row r="39" spans="1:12" s="10" customFormat="1" x14ac:dyDescent="0.2">
      <c r="A39" s="18" t="s">
        <v>119</v>
      </c>
      <c r="B39" s="47">
        <v>8323</v>
      </c>
      <c r="C39" s="42">
        <f>B39/$B$44</f>
        <v>2.5886656071063118E-2</v>
      </c>
      <c r="D39" s="43">
        <f t="shared" ref="D39:D44" si="0">B9/B39</f>
        <v>1.6840081701309624</v>
      </c>
      <c r="I39" s="3"/>
      <c r="J39" s="3"/>
      <c r="K39" s="3"/>
    </row>
    <row r="40" spans="1:12" s="10" customFormat="1" x14ac:dyDescent="0.2">
      <c r="A40" s="18" t="s">
        <v>120</v>
      </c>
      <c r="B40" s="47">
        <v>35773</v>
      </c>
      <c r="C40" s="42">
        <f t="shared" ref="C40:C44" si="1">B40/$B$44</f>
        <v>0.11126316804399146</v>
      </c>
      <c r="D40" s="43">
        <f t="shared" si="0"/>
        <v>1.3503759818857797</v>
      </c>
      <c r="I40" s="3"/>
      <c r="J40" s="3"/>
      <c r="K40" s="3"/>
    </row>
    <row r="41" spans="1:12" s="10" customFormat="1" x14ac:dyDescent="0.2">
      <c r="A41" s="18" t="s">
        <v>118</v>
      </c>
      <c r="B41" s="47">
        <v>303289</v>
      </c>
      <c r="C41" s="42">
        <f t="shared" si="1"/>
        <v>0.94330626374344129</v>
      </c>
      <c r="D41" s="43">
        <f t="shared" si="0"/>
        <v>1.8001411195262604</v>
      </c>
      <c r="I41" s="3"/>
      <c r="J41" s="3"/>
      <c r="K41" s="3"/>
    </row>
    <row r="42" spans="1:12" s="10" customFormat="1" x14ac:dyDescent="0.2">
      <c r="A42" s="18" t="s">
        <v>123</v>
      </c>
      <c r="B42" s="47">
        <v>768</v>
      </c>
      <c r="C42" s="42">
        <f t="shared" si="1"/>
        <v>2.3886761819748256E-3</v>
      </c>
      <c r="D42" s="43">
        <f t="shared" si="0"/>
        <v>1.0208333333333333</v>
      </c>
      <c r="I42" s="3"/>
      <c r="J42" s="3"/>
      <c r="K42" s="3"/>
    </row>
    <row r="43" spans="1:12" s="10" customFormat="1" x14ac:dyDescent="0.2">
      <c r="A43" s="18" t="s">
        <v>80</v>
      </c>
      <c r="B43" s="47">
        <v>4190</v>
      </c>
      <c r="C43" s="42">
        <f t="shared" si="1"/>
        <v>1.303197031572203E-2</v>
      </c>
      <c r="D43" s="43">
        <f t="shared" si="0"/>
        <v>1.4536992840095466</v>
      </c>
      <c r="I43" s="3"/>
      <c r="J43" s="3"/>
      <c r="K43" s="3"/>
    </row>
    <row r="44" spans="1:12" s="10" customFormat="1" x14ac:dyDescent="0.2">
      <c r="A44" s="19" t="s">
        <v>5</v>
      </c>
      <c r="B44" s="48">
        <v>321517</v>
      </c>
      <c r="C44" s="44">
        <f t="shared" si="1"/>
        <v>1</v>
      </c>
      <c r="D44" s="45">
        <f t="shared" si="0"/>
        <v>1.9133078499737184</v>
      </c>
      <c r="I44" s="3"/>
      <c r="J44" s="3"/>
      <c r="K44" s="3"/>
    </row>
    <row r="45" spans="1:12" s="10" customFormat="1" x14ac:dyDescent="0.2">
      <c r="A45" s="14" t="s">
        <v>8</v>
      </c>
      <c r="B45" s="3"/>
      <c r="C45" s="3"/>
      <c r="D45" s="3"/>
      <c r="E45" s="3"/>
      <c r="F45" s="3"/>
      <c r="G45" s="3"/>
      <c r="J45" s="3"/>
      <c r="K45" s="3"/>
      <c r="L45" s="3"/>
    </row>
  </sheetData>
  <mergeCells count="4">
    <mergeCell ref="A17:D17"/>
    <mergeCell ref="E17:J17"/>
    <mergeCell ref="A37:A38"/>
    <mergeCell ref="B37:D37"/>
  </mergeCells>
  <pageMargins left="0.70866141732283472" right="0.70866141732283472" top="0.74803149606299213" bottom="0.74803149606299213" header="0.31496062992125984" footer="0.31496062992125984"/>
  <pageSetup paperSize="9" scale="81"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0:M23"/>
  <sheetViews>
    <sheetView zoomScaleNormal="100" zoomScaleSheetLayoutView="100" zoomScalePageLayoutView="110" workbookViewId="0">
      <selection activeCell="F34" sqref="F34"/>
    </sheetView>
  </sheetViews>
  <sheetFormatPr baseColWidth="10" defaultColWidth="9.140625" defaultRowHeight="12.75" x14ac:dyDescent="0.2"/>
  <cols>
    <col min="1" max="7" width="12.7109375" style="3" customWidth="1"/>
    <col min="8" max="9" width="12.7109375" style="10" customWidth="1"/>
    <col min="10" max="16384" width="9.140625" style="3"/>
  </cols>
  <sheetData>
    <row r="10" spans="1:9" ht="45" x14ac:dyDescent="0.2">
      <c r="A10" s="1" t="s">
        <v>12</v>
      </c>
      <c r="B10" s="2" t="s">
        <v>91</v>
      </c>
      <c r="C10" s="2" t="s">
        <v>110</v>
      </c>
      <c r="D10" s="2" t="s">
        <v>72</v>
      </c>
      <c r="E10" s="2" t="s">
        <v>88</v>
      </c>
      <c r="H10" s="3"/>
      <c r="I10" s="3"/>
    </row>
    <row r="11" spans="1:9" x14ac:dyDescent="0.2">
      <c r="A11" s="4" t="s">
        <v>10</v>
      </c>
      <c r="B11" s="24">
        <v>13662485.5</v>
      </c>
      <c r="C11" s="6">
        <v>0.74333453998941401</v>
      </c>
      <c r="D11" s="5">
        <v>-1.94343872947348E-2</v>
      </c>
      <c r="E11" s="5">
        <v>-8.0204876438057793E-3</v>
      </c>
      <c r="H11" s="3"/>
      <c r="I11" s="3"/>
    </row>
    <row r="12" spans="1:9" x14ac:dyDescent="0.2">
      <c r="A12" s="4" t="s">
        <v>11</v>
      </c>
      <c r="B12" s="25">
        <v>4717510</v>
      </c>
      <c r="C12" s="8">
        <v>0.25666546001058599</v>
      </c>
      <c r="D12" s="7">
        <v>-1.7744593992161199E-3</v>
      </c>
      <c r="E12" s="7">
        <v>1.69792980831855E-2</v>
      </c>
      <c r="H12" s="3"/>
      <c r="I12" s="3"/>
    </row>
    <row r="13" spans="1:9" x14ac:dyDescent="0.2">
      <c r="A13" s="11" t="s">
        <v>13</v>
      </c>
      <c r="B13" s="26">
        <v>18379995.5</v>
      </c>
      <c r="C13" s="13">
        <v>1</v>
      </c>
      <c r="D13" s="12">
        <v>-1.5030876670823701E-2</v>
      </c>
      <c r="E13" s="12">
        <v>-1.7028826283018001E-3</v>
      </c>
      <c r="H13" s="3"/>
      <c r="I13" s="3"/>
    </row>
    <row r="14" spans="1:9" x14ac:dyDescent="0.2">
      <c r="A14" s="14" t="s">
        <v>7</v>
      </c>
      <c r="B14" s="15"/>
      <c r="C14" s="17"/>
      <c r="D14" s="15"/>
      <c r="E14" s="15"/>
      <c r="H14" s="17"/>
      <c r="I14" s="17"/>
    </row>
    <row r="15" spans="1:9" x14ac:dyDescent="0.2">
      <c r="A15" s="15"/>
      <c r="B15" s="15"/>
      <c r="C15" s="15"/>
      <c r="D15" s="15"/>
      <c r="E15" s="17"/>
      <c r="F15" s="39"/>
    </row>
    <row r="16" spans="1:9" x14ac:dyDescent="0.2">
      <c r="E16" s="17"/>
      <c r="F16" s="39"/>
    </row>
    <row r="18" spans="1:13" s="10" customFormat="1" x14ac:dyDescent="0.2">
      <c r="A18" s="105" t="s">
        <v>12</v>
      </c>
      <c r="B18" s="107">
        <v>2015</v>
      </c>
      <c r="C18" s="108"/>
      <c r="D18" s="109"/>
      <c r="G18" s="3"/>
      <c r="H18" s="3"/>
      <c r="I18" s="3"/>
      <c r="J18" s="3"/>
    </row>
    <row r="19" spans="1:13" s="10" customFormat="1" ht="45" x14ac:dyDescent="0.2">
      <c r="A19" s="106"/>
      <c r="B19" s="40" t="s">
        <v>126</v>
      </c>
      <c r="C19" s="20" t="s">
        <v>124</v>
      </c>
      <c r="D19" s="41" t="s">
        <v>125</v>
      </c>
      <c r="G19" s="3"/>
      <c r="H19" s="3"/>
      <c r="I19" s="3"/>
      <c r="J19" s="3"/>
    </row>
    <row r="20" spans="1:13" s="10" customFormat="1" x14ac:dyDescent="0.2">
      <c r="A20" s="18" t="s">
        <v>10</v>
      </c>
      <c r="B20" s="47">
        <v>258026</v>
      </c>
      <c r="C20" s="42">
        <f>B20/$B$22</f>
        <v>0.78130743772123457</v>
      </c>
      <c r="D20" s="43">
        <f>[1]typvalo_pat!O2/[1]typvalo_pat!Q2</f>
        <v>51.117273065505024</v>
      </c>
      <c r="G20" s="3"/>
      <c r="H20" s="3"/>
      <c r="I20" s="3"/>
      <c r="J20" s="3"/>
    </row>
    <row r="21" spans="1:13" s="10" customFormat="1" x14ac:dyDescent="0.2">
      <c r="A21" s="18" t="s">
        <v>11</v>
      </c>
      <c r="B21" s="47">
        <v>91258</v>
      </c>
      <c r="C21" s="42">
        <f t="shared" ref="C21:C22" si="0">B21/$B$22</f>
        <v>0.27633088972260322</v>
      </c>
      <c r="D21" s="43">
        <f>[1]typvalo_pat!O3/[1]typvalo_pat!Q3</f>
        <v>50.881950075609808</v>
      </c>
      <c r="G21" s="3"/>
      <c r="H21" s="3"/>
      <c r="I21" s="3"/>
      <c r="J21" s="3"/>
    </row>
    <row r="22" spans="1:13" s="10" customFormat="1" x14ac:dyDescent="0.2">
      <c r="A22" s="19" t="s">
        <v>5</v>
      </c>
      <c r="B22" s="48">
        <v>330249</v>
      </c>
      <c r="C22" s="44">
        <f t="shared" si="0"/>
        <v>1</v>
      </c>
      <c r="D22" s="45">
        <f>[1]typvalo_pat!O4/[1]typvalo_pat!Q4</f>
        <v>53.998560177320748</v>
      </c>
      <c r="G22" s="3"/>
      <c r="H22" s="3"/>
      <c r="I22" s="3"/>
      <c r="J22" s="3"/>
    </row>
    <row r="23" spans="1:13" s="10" customFormat="1" x14ac:dyDescent="0.2">
      <c r="A23" s="14" t="s">
        <v>8</v>
      </c>
      <c r="B23" s="3"/>
      <c r="C23" s="3"/>
      <c r="D23" s="3"/>
      <c r="E23" s="3"/>
      <c r="F23" s="3"/>
      <c r="G23" s="3"/>
      <c r="J23" s="3"/>
      <c r="K23" s="3"/>
      <c r="L23" s="3"/>
      <c r="M23" s="3"/>
    </row>
  </sheetData>
  <mergeCells count="2">
    <mergeCell ref="A18:A19"/>
    <mergeCell ref="B18:D18"/>
  </mergeCells>
  <pageMargins left="0.70866141732283472" right="0.70866141732283472" top="0.74803149606299213" bottom="0.74803149606299213" header="0.31496062992125984" footer="0.31496062992125984"/>
  <pageSetup paperSize="9"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9:N33"/>
  <sheetViews>
    <sheetView zoomScaleNormal="100" zoomScaleSheetLayoutView="100" zoomScalePageLayoutView="110" workbookViewId="0">
      <selection activeCell="B32" sqref="B32"/>
    </sheetView>
  </sheetViews>
  <sheetFormatPr baseColWidth="10" defaultColWidth="9.140625" defaultRowHeight="12.75" x14ac:dyDescent="0.2"/>
  <cols>
    <col min="1" max="1" width="19" style="3" bestFit="1" customWidth="1"/>
    <col min="2" max="7" width="12.7109375" style="3" customWidth="1"/>
    <col min="8" max="9" width="12.7109375" style="10" customWidth="1"/>
    <col min="10" max="10" width="9.140625" style="10" customWidth="1"/>
    <col min="11" max="16384" width="9.140625" style="3"/>
  </cols>
  <sheetData>
    <row r="9" spans="1:10" ht="45" x14ac:dyDescent="0.2">
      <c r="A9" s="1" t="s">
        <v>26</v>
      </c>
      <c r="B9" s="2" t="s">
        <v>91</v>
      </c>
      <c r="C9" s="2" t="s">
        <v>72</v>
      </c>
      <c r="D9" s="2" t="s">
        <v>88</v>
      </c>
      <c r="E9" s="10"/>
      <c r="F9" s="10"/>
      <c r="G9" s="10"/>
      <c r="H9" s="3"/>
      <c r="I9" s="3"/>
      <c r="J9" s="3"/>
    </row>
    <row r="10" spans="1:10" x14ac:dyDescent="0.2">
      <c r="A10" s="4" t="s">
        <v>25</v>
      </c>
      <c r="B10" s="30">
        <v>3955641.5</v>
      </c>
      <c r="C10" s="22">
        <v>1.37484122908415E-3</v>
      </c>
      <c r="D10" s="22">
        <v>4.2811878025472497E-2</v>
      </c>
      <c r="E10" s="10"/>
      <c r="F10" s="10"/>
      <c r="G10" s="10"/>
      <c r="H10" s="3"/>
      <c r="I10" s="3"/>
      <c r="J10" s="3"/>
    </row>
    <row r="11" spans="1:10" x14ac:dyDescent="0.2">
      <c r="A11" s="14" t="s">
        <v>7</v>
      </c>
      <c r="B11" s="15"/>
      <c r="C11" s="15"/>
      <c r="D11" s="15"/>
      <c r="E11" s="17"/>
      <c r="F11" s="15"/>
      <c r="G11" s="16"/>
      <c r="H11" s="17"/>
      <c r="I11" s="17"/>
      <c r="J11" s="17"/>
    </row>
    <row r="12" spans="1:10" x14ac:dyDescent="0.2">
      <c r="A12" s="15"/>
      <c r="B12" s="15"/>
      <c r="C12" s="15"/>
      <c r="D12" s="15"/>
    </row>
    <row r="13" spans="1:10" x14ac:dyDescent="0.2">
      <c r="B13" s="104" t="s">
        <v>51</v>
      </c>
      <c r="C13" s="104"/>
      <c r="D13" s="104"/>
      <c r="E13" s="104"/>
      <c r="F13" s="104"/>
      <c r="G13" s="21"/>
    </row>
    <row r="14" spans="1:10" x14ac:dyDescent="0.2">
      <c r="E14" s="10"/>
      <c r="F14" s="10"/>
      <c r="G14" s="10"/>
    </row>
    <row r="15" spans="1:10" x14ac:dyDescent="0.2">
      <c r="E15" s="10"/>
      <c r="F15" s="10"/>
      <c r="G15" s="10"/>
    </row>
    <row r="16" spans="1:10" x14ac:dyDescent="0.2">
      <c r="E16" s="10"/>
      <c r="F16" s="10"/>
      <c r="G16" s="10"/>
    </row>
    <row r="17" spans="1:13" x14ac:dyDescent="0.2">
      <c r="E17" s="10"/>
      <c r="F17" s="10"/>
      <c r="G17" s="10"/>
    </row>
    <row r="18" spans="1:13" x14ac:dyDescent="0.2">
      <c r="E18" s="10"/>
      <c r="F18" s="10"/>
      <c r="G18" s="10"/>
    </row>
    <row r="19" spans="1:13" x14ac:dyDescent="0.2">
      <c r="E19" s="10"/>
      <c r="F19" s="10"/>
      <c r="G19" s="10"/>
    </row>
    <row r="20" spans="1:13" x14ac:dyDescent="0.2">
      <c r="E20" s="10"/>
      <c r="F20" s="10"/>
      <c r="G20" s="10"/>
    </row>
    <row r="21" spans="1:13" x14ac:dyDescent="0.2">
      <c r="E21" s="10"/>
      <c r="F21" s="10"/>
      <c r="G21" s="10"/>
    </row>
    <row r="22" spans="1:13" x14ac:dyDescent="0.2">
      <c r="E22" s="10"/>
      <c r="F22" s="10"/>
      <c r="G22" s="10"/>
    </row>
    <row r="23" spans="1:13" x14ac:dyDescent="0.2">
      <c r="E23" s="10"/>
      <c r="F23" s="10"/>
      <c r="G23" s="10"/>
    </row>
    <row r="24" spans="1:13" x14ac:dyDescent="0.2">
      <c r="E24" s="10"/>
      <c r="F24" s="10"/>
      <c r="G24" s="10"/>
    </row>
    <row r="25" spans="1:13" x14ac:dyDescent="0.2">
      <c r="E25" s="10"/>
      <c r="F25" s="10"/>
      <c r="G25" s="10"/>
    </row>
    <row r="26" spans="1:13" x14ac:dyDescent="0.2">
      <c r="E26" s="10"/>
      <c r="F26" s="10"/>
      <c r="G26" s="10"/>
    </row>
    <row r="27" spans="1:13" x14ac:dyDescent="0.2">
      <c r="E27" s="10"/>
      <c r="F27" s="10"/>
      <c r="G27" s="10"/>
    </row>
    <row r="30" spans="1:13" s="10" customFormat="1" x14ac:dyDescent="0.2">
      <c r="A30" s="105" t="s">
        <v>26</v>
      </c>
      <c r="B30" s="107">
        <v>2015</v>
      </c>
      <c r="C30" s="109"/>
      <c r="J30" s="3"/>
      <c r="K30" s="3"/>
      <c r="L30" s="3"/>
      <c r="M30" s="3"/>
    </row>
    <row r="31" spans="1:13" s="10" customFormat="1" ht="45" x14ac:dyDescent="0.2">
      <c r="A31" s="106"/>
      <c r="B31" s="20" t="s">
        <v>126</v>
      </c>
      <c r="C31" s="41" t="s">
        <v>125</v>
      </c>
      <c r="J31" s="3"/>
      <c r="K31" s="3"/>
      <c r="L31" s="3"/>
      <c r="M31" s="3"/>
    </row>
    <row r="32" spans="1:13" s="10" customFormat="1" x14ac:dyDescent="0.2">
      <c r="A32" s="18" t="s">
        <v>25</v>
      </c>
      <c r="B32" s="49">
        <v>76347</v>
      </c>
      <c r="C32" s="46">
        <v>49.909131989469131</v>
      </c>
      <c r="J32" s="3"/>
      <c r="K32" s="3"/>
      <c r="L32" s="3"/>
      <c r="M32" s="3"/>
    </row>
    <row r="33" spans="1:14" s="10" customFormat="1" x14ac:dyDescent="0.2">
      <c r="A33" s="14" t="s">
        <v>8</v>
      </c>
      <c r="B33" s="3"/>
      <c r="C33" s="3"/>
      <c r="D33" s="3"/>
      <c r="E33" s="3"/>
      <c r="F33" s="3"/>
      <c r="G33" s="3"/>
      <c r="K33" s="3"/>
      <c r="L33" s="3"/>
      <c r="M33" s="3"/>
      <c r="N33" s="3"/>
    </row>
  </sheetData>
  <mergeCells count="3">
    <mergeCell ref="A30:A31"/>
    <mergeCell ref="B13:F13"/>
    <mergeCell ref="B30:C30"/>
  </mergeCells>
  <pageMargins left="0.70866141732283472" right="0.70866141732283472" top="0.74803149606299213" bottom="0.74803149606299213" header="0.31496062992125984" footer="0.31496062992125984"/>
  <pageSetup paperSize="9"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9:N32"/>
  <sheetViews>
    <sheetView view="pageLayout" zoomScale="110" zoomScaleNormal="100" zoomScaleSheetLayoutView="100" zoomScalePageLayoutView="110" workbookViewId="0">
      <selection activeCell="G38" sqref="G38"/>
    </sheetView>
  </sheetViews>
  <sheetFormatPr baseColWidth="10" defaultColWidth="9.140625" defaultRowHeight="12.75" x14ac:dyDescent="0.2"/>
  <cols>
    <col min="1" max="1" width="19" style="3" bestFit="1" customWidth="1"/>
    <col min="2" max="7" width="12.7109375" style="3" customWidth="1"/>
    <col min="8" max="9" width="12.7109375" style="10" customWidth="1"/>
    <col min="10" max="10" width="9.140625" style="10" customWidth="1"/>
    <col min="11" max="16384" width="9.140625" style="3"/>
  </cols>
  <sheetData>
    <row r="9" spans="1:10" ht="45" x14ac:dyDescent="0.2">
      <c r="A9" s="1" t="s">
        <v>26</v>
      </c>
      <c r="B9" s="2" t="s">
        <v>91</v>
      </c>
      <c r="C9" s="2" t="s">
        <v>72</v>
      </c>
      <c r="D9" s="2" t="s">
        <v>88</v>
      </c>
      <c r="E9" s="10"/>
      <c r="F9" s="10"/>
      <c r="G9" s="10"/>
      <c r="H9" s="3"/>
      <c r="I9" s="3"/>
      <c r="J9" s="3"/>
    </row>
    <row r="10" spans="1:10" x14ac:dyDescent="0.2">
      <c r="A10" s="4" t="s">
        <v>27</v>
      </c>
      <c r="B10" s="30">
        <v>401654</v>
      </c>
      <c r="C10" s="22">
        <v>7.2770680271142085E-2</v>
      </c>
      <c r="D10" s="22">
        <v>6.0800267055946655E-2</v>
      </c>
      <c r="E10" s="10"/>
      <c r="F10" s="10"/>
      <c r="G10" s="10"/>
      <c r="H10" s="3"/>
      <c r="I10" s="3"/>
      <c r="J10" s="3"/>
    </row>
    <row r="11" spans="1:10" x14ac:dyDescent="0.2">
      <c r="A11" s="14" t="s">
        <v>7</v>
      </c>
      <c r="B11" s="15"/>
      <c r="C11" s="15"/>
      <c r="D11" s="15"/>
      <c r="E11" s="17"/>
      <c r="F11" s="15"/>
      <c r="G11" s="16"/>
      <c r="H11" s="17"/>
      <c r="I11" s="17"/>
      <c r="J11" s="17"/>
    </row>
    <row r="12" spans="1:10" x14ac:dyDescent="0.2">
      <c r="A12" s="15"/>
      <c r="B12" s="15"/>
      <c r="C12" s="15"/>
      <c r="D12" s="15"/>
    </row>
    <row r="13" spans="1:10" x14ac:dyDescent="0.2">
      <c r="B13" s="104" t="s">
        <v>51</v>
      </c>
      <c r="C13" s="104"/>
      <c r="D13" s="104"/>
      <c r="E13" s="104"/>
      <c r="F13" s="104"/>
      <c r="G13" s="21"/>
    </row>
    <row r="14" spans="1:10" x14ac:dyDescent="0.2">
      <c r="E14" s="10"/>
      <c r="F14" s="10"/>
      <c r="G14" s="10"/>
    </row>
    <row r="15" spans="1:10" x14ac:dyDescent="0.2">
      <c r="E15" s="10"/>
      <c r="F15" s="10"/>
      <c r="G15" s="10"/>
    </row>
    <row r="16" spans="1:10" x14ac:dyDescent="0.2">
      <c r="E16" s="10"/>
      <c r="F16" s="10"/>
      <c r="G16" s="10"/>
    </row>
    <row r="17" spans="1:14" x14ac:dyDescent="0.2">
      <c r="E17" s="10"/>
      <c r="F17" s="10"/>
      <c r="G17" s="10"/>
    </row>
    <row r="18" spans="1:14" x14ac:dyDescent="0.2">
      <c r="E18" s="10"/>
      <c r="F18" s="10"/>
      <c r="G18" s="10"/>
    </row>
    <row r="19" spans="1:14" x14ac:dyDescent="0.2">
      <c r="E19" s="10"/>
      <c r="F19" s="10"/>
      <c r="G19" s="10"/>
    </row>
    <row r="20" spans="1:14" x14ac:dyDescent="0.2">
      <c r="E20" s="10"/>
      <c r="F20" s="10"/>
      <c r="G20" s="10"/>
    </row>
    <row r="21" spans="1:14" x14ac:dyDescent="0.2">
      <c r="E21" s="10"/>
      <c r="F21" s="10"/>
      <c r="G21" s="10"/>
    </row>
    <row r="22" spans="1:14" x14ac:dyDescent="0.2">
      <c r="E22" s="10"/>
      <c r="F22" s="10"/>
      <c r="G22" s="10"/>
    </row>
    <row r="23" spans="1:14" x14ac:dyDescent="0.2">
      <c r="E23" s="10"/>
      <c r="F23" s="10"/>
      <c r="G23" s="10"/>
    </row>
    <row r="24" spans="1:14" x14ac:dyDescent="0.2">
      <c r="E24" s="10"/>
      <c r="F24" s="10"/>
      <c r="G24" s="10"/>
    </row>
    <row r="25" spans="1:14" x14ac:dyDescent="0.2">
      <c r="E25" s="10"/>
      <c r="F25" s="10"/>
      <c r="G25" s="10"/>
    </row>
    <row r="26" spans="1:14" x14ac:dyDescent="0.2">
      <c r="E26" s="10"/>
      <c r="F26" s="10"/>
      <c r="G26" s="10"/>
    </row>
    <row r="27" spans="1:14" x14ac:dyDescent="0.2">
      <c r="E27" s="10"/>
      <c r="F27" s="10"/>
      <c r="G27" s="10"/>
    </row>
    <row r="29" spans="1:14" s="10" customFormat="1" x14ac:dyDescent="0.2">
      <c r="A29" s="105" t="s">
        <v>26</v>
      </c>
      <c r="B29" s="107">
        <v>2015</v>
      </c>
      <c r="C29" s="109"/>
      <c r="I29" s="3"/>
      <c r="J29" s="3"/>
      <c r="K29" s="3"/>
      <c r="L29" s="3"/>
    </row>
    <row r="30" spans="1:14" s="10" customFormat="1" ht="45" x14ac:dyDescent="0.2">
      <c r="A30" s="106"/>
      <c r="B30" s="40" t="s">
        <v>126</v>
      </c>
      <c r="C30" s="20" t="s">
        <v>125</v>
      </c>
      <c r="J30" s="3"/>
      <c r="K30" s="3"/>
      <c r="L30" s="3"/>
      <c r="M30" s="3"/>
    </row>
    <row r="31" spans="1:14" s="10" customFormat="1" x14ac:dyDescent="0.2">
      <c r="A31" s="18" t="s">
        <v>27</v>
      </c>
      <c r="B31" s="49">
        <v>26937</v>
      </c>
      <c r="C31" s="46">
        <v>14.513345955377362</v>
      </c>
      <c r="J31" s="3"/>
      <c r="K31" s="3"/>
      <c r="L31" s="3"/>
      <c r="M31" s="3"/>
    </row>
    <row r="32" spans="1:14" s="10" customFormat="1" x14ac:dyDescent="0.2">
      <c r="A32" s="14" t="s">
        <v>8</v>
      </c>
      <c r="B32" s="3"/>
      <c r="C32" s="3"/>
      <c r="D32" s="3"/>
      <c r="E32" s="3"/>
      <c r="F32" s="3"/>
      <c r="G32" s="3"/>
      <c r="K32" s="3"/>
      <c r="L32" s="3"/>
      <c r="M32" s="3"/>
      <c r="N32" s="3"/>
    </row>
  </sheetData>
  <mergeCells count="3">
    <mergeCell ref="A29:A30"/>
    <mergeCell ref="B13:F13"/>
    <mergeCell ref="B29:C29"/>
  </mergeCells>
  <pageMargins left="0.70866141732283472" right="0.70866141732283472" top="0.74803149606299213" bottom="0.74803149606299213" header="0.31496062992125984" footer="0.31496062992125984"/>
  <pageSetup paperSize="9"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N72"/>
  <sheetViews>
    <sheetView view="pageLayout" zoomScale="110" zoomScaleNormal="100" zoomScaleSheetLayoutView="100" zoomScalePageLayoutView="110" workbookViewId="0">
      <selection activeCell="H12" sqref="H12"/>
    </sheetView>
  </sheetViews>
  <sheetFormatPr baseColWidth="10" defaultColWidth="9.140625" defaultRowHeight="12.75" x14ac:dyDescent="0.2"/>
  <cols>
    <col min="1" max="1" width="27.85546875" style="3" bestFit="1" customWidth="1"/>
    <col min="2" max="7" width="12.7109375" style="3" customWidth="1"/>
    <col min="8" max="10" width="12.7109375" style="10" customWidth="1"/>
    <col min="11" max="16384" width="9.140625" style="3"/>
  </cols>
  <sheetData>
    <row r="1" spans="1:10" ht="12.75" customHeight="1" x14ac:dyDescent="0.2"/>
    <row r="2" spans="1:10" ht="12.75" customHeight="1" x14ac:dyDescent="0.2"/>
    <row r="3" spans="1:10" ht="12.75" customHeight="1" x14ac:dyDescent="0.2"/>
    <row r="4" spans="1:10" ht="12.75" customHeight="1" x14ac:dyDescent="0.2"/>
    <row r="5" spans="1:10" ht="12.75" customHeight="1" x14ac:dyDescent="0.2"/>
    <row r="6" spans="1:10" ht="12.75" customHeight="1" x14ac:dyDescent="0.2"/>
    <row r="7" spans="1:10" ht="12.75" customHeight="1" x14ac:dyDescent="0.2"/>
    <row r="8" spans="1:10" ht="12.75" customHeight="1" x14ac:dyDescent="0.2"/>
    <row r="9" spans="1:10" ht="33.75" x14ac:dyDescent="0.2">
      <c r="A9" s="1" t="s">
        <v>129</v>
      </c>
      <c r="B9" s="2" t="s">
        <v>111</v>
      </c>
      <c r="C9" s="2" t="s">
        <v>113</v>
      </c>
      <c r="D9" s="2" t="s">
        <v>73</v>
      </c>
      <c r="E9" s="2" t="s">
        <v>112</v>
      </c>
      <c r="H9" s="3"/>
      <c r="I9" s="3"/>
      <c r="J9" s="3"/>
    </row>
    <row r="10" spans="1:10" x14ac:dyDescent="0.2">
      <c r="A10" s="4" t="s">
        <v>93</v>
      </c>
      <c r="B10" s="24">
        <v>1966441</v>
      </c>
      <c r="C10" s="6">
        <v>9.5775732433587529E-2</v>
      </c>
      <c r="D10" s="5">
        <v>-4.8471935004747703E-5</v>
      </c>
      <c r="E10" s="5">
        <v>3.3875871133920701E-3</v>
      </c>
      <c r="H10" s="3"/>
      <c r="I10" s="3"/>
      <c r="J10" s="3"/>
    </row>
    <row r="11" spans="1:10" x14ac:dyDescent="0.2">
      <c r="A11" s="4" t="s">
        <v>94</v>
      </c>
      <c r="B11" s="25">
        <v>1887519</v>
      </c>
      <c r="C11" s="8">
        <v>9.1931827452393797E-2</v>
      </c>
      <c r="D11" s="7">
        <v>3.9724647109894103E-2</v>
      </c>
      <c r="E11" s="7">
        <v>2.8806286038516999E-2</v>
      </c>
      <c r="H11" s="3"/>
      <c r="I11" s="3"/>
      <c r="J11" s="3"/>
    </row>
    <row r="12" spans="1:10" x14ac:dyDescent="0.2">
      <c r="A12" s="4" t="s">
        <v>95</v>
      </c>
      <c r="B12" s="25">
        <v>2248669</v>
      </c>
      <c r="C12" s="8">
        <v>0.10952167925490917</v>
      </c>
      <c r="D12" s="7">
        <v>1.23118658930076E-2</v>
      </c>
      <c r="E12" s="7">
        <v>1.40750074552695E-2</v>
      </c>
      <c r="H12" s="3"/>
      <c r="I12" s="3"/>
      <c r="J12" s="3"/>
    </row>
    <row r="13" spans="1:10" x14ac:dyDescent="0.2">
      <c r="A13" s="4" t="s">
        <v>96</v>
      </c>
      <c r="B13" s="25">
        <v>829516</v>
      </c>
      <c r="C13" s="8">
        <v>4.0401671072450074E-2</v>
      </c>
      <c r="D13" s="7">
        <v>4.62410590851716E-2</v>
      </c>
      <c r="E13" s="7">
        <v>-2.5397874095006202E-2</v>
      </c>
      <c r="H13" s="3"/>
      <c r="I13" s="3"/>
      <c r="J13" s="3"/>
    </row>
    <row r="14" spans="1:10" x14ac:dyDescent="0.2">
      <c r="A14" s="4" t="s">
        <v>14</v>
      </c>
      <c r="B14" s="25">
        <v>1241569</v>
      </c>
      <c r="C14" s="8">
        <v>6.0470759276193303E-2</v>
      </c>
      <c r="D14" s="7">
        <v>3.7408150747520401E-2</v>
      </c>
      <c r="E14" s="7">
        <v>-1.86305275190428E-3</v>
      </c>
      <c r="H14" s="3"/>
      <c r="I14" s="3"/>
      <c r="J14" s="3"/>
    </row>
    <row r="15" spans="1:10" x14ac:dyDescent="0.2">
      <c r="A15" s="4" t="s">
        <v>97</v>
      </c>
      <c r="B15" s="25">
        <v>610117</v>
      </c>
      <c r="C15" s="8">
        <v>2.9715817838004355E-2</v>
      </c>
      <c r="D15" s="7">
        <v>5.5724198885726502E-2</v>
      </c>
      <c r="E15" s="7">
        <v>1.34615033230179E-2</v>
      </c>
      <c r="H15" s="3"/>
      <c r="I15" s="3"/>
      <c r="J15" s="3"/>
    </row>
    <row r="16" spans="1:10" x14ac:dyDescent="0.2">
      <c r="A16" s="4" t="s">
        <v>15</v>
      </c>
      <c r="B16" s="25">
        <v>53413</v>
      </c>
      <c r="C16" s="8">
        <v>2.6014862365436905E-3</v>
      </c>
      <c r="D16" s="7">
        <v>1.8647718277709301E-2</v>
      </c>
      <c r="E16" s="7">
        <v>-3.4751337284950098E-2</v>
      </c>
      <c r="H16" s="3"/>
      <c r="I16" s="3"/>
      <c r="J16" s="3"/>
    </row>
    <row r="17" spans="1:11" x14ac:dyDescent="0.2">
      <c r="A17" s="4" t="s">
        <v>16</v>
      </c>
      <c r="B17" s="25">
        <v>3576349</v>
      </c>
      <c r="C17" s="8">
        <v>0.17418648457448169</v>
      </c>
      <c r="D17" s="7">
        <v>-2.0751380540404801E-2</v>
      </c>
      <c r="E17" s="7">
        <v>1.8201700419732601E-2</v>
      </c>
      <c r="H17" s="3"/>
      <c r="I17" s="3"/>
      <c r="J17" s="3"/>
    </row>
    <row r="18" spans="1:11" x14ac:dyDescent="0.2">
      <c r="A18" s="4" t="s">
        <v>98</v>
      </c>
      <c r="B18" s="25">
        <v>1714907</v>
      </c>
      <c r="C18" s="8">
        <v>8.3524740371303433E-2</v>
      </c>
      <c r="D18" s="7">
        <v>5.32946497751869E-2</v>
      </c>
      <c r="E18" s="7">
        <v>3.9994978644076203E-2</v>
      </c>
      <c r="H18" s="3"/>
      <c r="I18" s="3"/>
      <c r="J18" s="3"/>
    </row>
    <row r="19" spans="1:11" x14ac:dyDescent="0.2">
      <c r="A19" s="4" t="s">
        <v>99</v>
      </c>
      <c r="B19" s="25">
        <v>2167729</v>
      </c>
      <c r="C19" s="8">
        <v>0.10557948735432605</v>
      </c>
      <c r="D19" s="7">
        <v>6.9645579316753803E-2</v>
      </c>
      <c r="E19" s="7">
        <v>2.2774047514884099E-2</v>
      </c>
      <c r="H19" s="3"/>
      <c r="I19" s="3"/>
      <c r="J19" s="3"/>
    </row>
    <row r="20" spans="1:11" x14ac:dyDescent="0.2">
      <c r="A20" s="4" t="s">
        <v>100</v>
      </c>
      <c r="B20" s="25">
        <v>1223031</v>
      </c>
      <c r="C20" s="8">
        <v>5.9567863878948309E-2</v>
      </c>
      <c r="D20" s="7">
        <v>3.4549107294464997E-2</v>
      </c>
      <c r="E20" s="7">
        <v>2.7977301646399499E-2</v>
      </c>
      <c r="H20" s="3"/>
      <c r="I20" s="3"/>
      <c r="J20" s="3"/>
    </row>
    <row r="21" spans="1:11" x14ac:dyDescent="0.2">
      <c r="A21" s="4" t="s">
        <v>17</v>
      </c>
      <c r="B21" s="25">
        <v>930779</v>
      </c>
      <c r="C21" s="8">
        <v>4.5333696998182078E-2</v>
      </c>
      <c r="D21" s="7">
        <v>2.6788717668984999E-2</v>
      </c>
      <c r="E21" s="7">
        <v>3.0154958368980401E-2</v>
      </c>
      <c r="H21" s="3"/>
      <c r="I21" s="3"/>
      <c r="J21" s="3"/>
    </row>
    <row r="22" spans="1:11" x14ac:dyDescent="0.2">
      <c r="A22" s="4" t="s">
        <v>18</v>
      </c>
      <c r="B22" s="25">
        <v>1654489</v>
      </c>
      <c r="C22" s="8">
        <v>8.0582074813489848E-2</v>
      </c>
      <c r="D22" s="7">
        <v>7.7776465531329303E-2</v>
      </c>
      <c r="E22" s="7">
        <v>5.4058358716059803E-2</v>
      </c>
      <c r="H22" s="3"/>
      <c r="I22" s="3"/>
      <c r="J22" s="3"/>
    </row>
    <row r="23" spans="1:11" x14ac:dyDescent="0.2">
      <c r="A23" s="4" t="s">
        <v>45</v>
      </c>
      <c r="B23" s="25">
        <v>93376</v>
      </c>
      <c r="C23" s="8">
        <v>4.5478886942037266E-3</v>
      </c>
      <c r="D23" s="7">
        <v>3.7697526811118397E-2</v>
      </c>
      <c r="E23" s="7">
        <v>-0.212222962769233</v>
      </c>
      <c r="H23" s="3"/>
      <c r="I23" s="3"/>
      <c r="J23" s="3"/>
    </row>
    <row r="24" spans="1:11" x14ac:dyDescent="0.2">
      <c r="A24" s="4" t="s">
        <v>101</v>
      </c>
      <c r="B24" s="25">
        <v>9925</v>
      </c>
      <c r="C24" s="8">
        <v>4.8339825319109814E-4</v>
      </c>
      <c r="D24" s="7"/>
      <c r="E24" s="7"/>
      <c r="H24" s="3"/>
      <c r="I24" s="3"/>
      <c r="J24" s="3"/>
    </row>
    <row r="25" spans="1:11" x14ac:dyDescent="0.2">
      <c r="A25" s="4" t="s">
        <v>46</v>
      </c>
      <c r="B25" s="25">
        <v>126544</v>
      </c>
      <c r="C25" s="8">
        <v>6.1633399044649199E-3</v>
      </c>
      <c r="D25" s="7">
        <v>2.0306081886842499E-2</v>
      </c>
      <c r="E25" s="7">
        <v>2.7109509431512E-2</v>
      </c>
      <c r="H25" s="3"/>
      <c r="I25" s="3"/>
      <c r="J25" s="3"/>
    </row>
    <row r="26" spans="1:11" x14ac:dyDescent="0.2">
      <c r="A26" s="4" t="s">
        <v>102</v>
      </c>
      <c r="B26" s="25">
        <v>197352</v>
      </c>
      <c r="C26" s="8">
        <v>9.6120515933269118E-3</v>
      </c>
      <c r="D26" s="7">
        <v>-6.6701728296548801E-2</v>
      </c>
      <c r="E26" s="7">
        <v>-4.1291801877076699E-2</v>
      </c>
      <c r="H26" s="3"/>
      <c r="I26" s="3"/>
      <c r="J26" s="3"/>
    </row>
    <row r="27" spans="1:11" x14ac:dyDescent="0.2">
      <c r="A27" s="11" t="s">
        <v>13</v>
      </c>
      <c r="B27" s="26">
        <v>20531725</v>
      </c>
      <c r="C27" s="13">
        <v>1</v>
      </c>
      <c r="D27" s="12">
        <v>2.6957868772514E-2</v>
      </c>
      <c r="E27" s="12">
        <v>1.8182233725752599E-2</v>
      </c>
      <c r="H27" s="3"/>
      <c r="I27" s="3"/>
      <c r="J27" s="3"/>
    </row>
    <row r="28" spans="1:11" x14ac:dyDescent="0.2">
      <c r="A28" s="14" t="s">
        <v>43</v>
      </c>
      <c r="B28" s="15"/>
      <c r="C28" s="15"/>
      <c r="D28" s="15"/>
      <c r="E28" s="16"/>
      <c r="F28" s="15"/>
      <c r="G28" s="16"/>
      <c r="H28" s="17"/>
      <c r="I28" s="17"/>
      <c r="J28" s="17"/>
    </row>
    <row r="29" spans="1:11" x14ac:dyDescent="0.2">
      <c r="A29" s="15"/>
    </row>
    <row r="30" spans="1:11" x14ac:dyDescent="0.2">
      <c r="B30" s="103" t="s">
        <v>114</v>
      </c>
      <c r="C30" s="103"/>
      <c r="D30" s="103"/>
      <c r="E30" s="103"/>
      <c r="F30" s="21"/>
      <c r="G30" s="21"/>
      <c r="H30" s="21"/>
      <c r="I30" s="21"/>
      <c r="J30" s="21"/>
      <c r="K30" s="21"/>
    </row>
    <row r="52" spans="1:13" s="10" customFormat="1" x14ac:dyDescent="0.2">
      <c r="A52" s="105" t="s">
        <v>129</v>
      </c>
      <c r="B52" s="107">
        <v>2015</v>
      </c>
      <c r="C52" s="108"/>
      <c r="D52" s="109"/>
      <c r="J52" s="3"/>
      <c r="K52" s="3"/>
      <c r="L52" s="3"/>
      <c r="M52" s="3"/>
    </row>
    <row r="53" spans="1:13" s="10" customFormat="1" ht="33.75" x14ac:dyDescent="0.2">
      <c r="A53" s="106"/>
      <c r="B53" s="40" t="s">
        <v>146</v>
      </c>
      <c r="C53" s="20" t="s">
        <v>124</v>
      </c>
      <c r="D53" s="20" t="s">
        <v>42</v>
      </c>
      <c r="J53" s="3"/>
      <c r="K53" s="3"/>
      <c r="L53" s="3"/>
      <c r="M53" s="3"/>
    </row>
    <row r="54" spans="1:13" s="10" customFormat="1" x14ac:dyDescent="0.2">
      <c r="A54" s="18" t="s">
        <v>93</v>
      </c>
      <c r="B54" s="47">
        <v>194382</v>
      </c>
      <c r="C54" s="42">
        <v>9.7817225880084305E-2</v>
      </c>
      <c r="D54" s="43">
        <v>10.116373944089499</v>
      </c>
      <c r="J54" s="3"/>
      <c r="K54" s="3"/>
      <c r="L54" s="3"/>
      <c r="M54" s="3"/>
    </row>
    <row r="55" spans="1:13" s="10" customFormat="1" x14ac:dyDescent="0.2">
      <c r="A55" s="18" t="s">
        <v>94</v>
      </c>
      <c r="B55" s="47">
        <v>191526</v>
      </c>
      <c r="C55" s="42">
        <v>9.638002491953486E-2</v>
      </c>
      <c r="D55" s="43">
        <v>9.8551580464271193</v>
      </c>
      <c r="J55" s="3"/>
      <c r="K55" s="3"/>
      <c r="L55" s="3"/>
      <c r="M55" s="3"/>
    </row>
    <row r="56" spans="1:13" s="10" customFormat="1" x14ac:dyDescent="0.2">
      <c r="A56" s="18" t="s">
        <v>95</v>
      </c>
      <c r="B56" s="47">
        <v>209653</v>
      </c>
      <c r="C56" s="42">
        <v>0.10550192331305015</v>
      </c>
      <c r="D56" s="43">
        <v>10.725670512704299</v>
      </c>
      <c r="J56" s="3"/>
      <c r="K56" s="3"/>
      <c r="L56" s="3"/>
      <c r="M56" s="3"/>
    </row>
    <row r="57" spans="1:13" s="10" customFormat="1" x14ac:dyDescent="0.2">
      <c r="A57" s="18" t="s">
        <v>96</v>
      </c>
      <c r="B57" s="47">
        <v>88753</v>
      </c>
      <c r="C57" s="42">
        <v>4.4662428869623329E-2</v>
      </c>
      <c r="D57" s="43">
        <v>9.3463432222009395</v>
      </c>
      <c r="J57" s="3"/>
      <c r="K57" s="3"/>
      <c r="L57" s="3"/>
      <c r="M57" s="3"/>
    </row>
    <row r="58" spans="1:13" s="10" customFormat="1" x14ac:dyDescent="0.2">
      <c r="A58" s="18" t="s">
        <v>14</v>
      </c>
      <c r="B58" s="47">
        <v>120599</v>
      </c>
      <c r="C58" s="42">
        <v>6.0688024734349304E-2</v>
      </c>
      <c r="D58" s="43">
        <v>10.2950190300085</v>
      </c>
      <c r="J58" s="3"/>
      <c r="K58" s="3"/>
      <c r="L58" s="3"/>
      <c r="M58" s="3"/>
    </row>
    <row r="59" spans="1:13" s="10" customFormat="1" x14ac:dyDescent="0.2">
      <c r="A59" s="18" t="s">
        <v>97</v>
      </c>
      <c r="B59" s="47">
        <v>62660</v>
      </c>
      <c r="C59" s="42">
        <v>3.1531867012614762E-2</v>
      </c>
      <c r="D59" s="43">
        <v>9.7369454197254992</v>
      </c>
      <c r="J59" s="3"/>
      <c r="K59" s="3"/>
      <c r="L59" s="3"/>
      <c r="M59" s="3"/>
    </row>
    <row r="60" spans="1:13" s="10" customFormat="1" x14ac:dyDescent="0.2">
      <c r="A60" s="18" t="s">
        <v>15</v>
      </c>
      <c r="B60" s="47">
        <v>4806</v>
      </c>
      <c r="C60" s="42">
        <v>2.4184831289918054E-3</v>
      </c>
      <c r="D60" s="43">
        <v>11.113816063254299</v>
      </c>
      <c r="J60" s="3"/>
      <c r="K60" s="3"/>
      <c r="L60" s="3"/>
      <c r="M60" s="3"/>
    </row>
    <row r="61" spans="1:13" s="10" customFormat="1" x14ac:dyDescent="0.2">
      <c r="A61" s="18" t="s">
        <v>16</v>
      </c>
      <c r="B61" s="47">
        <v>332328</v>
      </c>
      <c r="C61" s="42">
        <v>0.16723463614057194</v>
      </c>
      <c r="D61" s="43">
        <v>10.761503695144601</v>
      </c>
      <c r="J61" s="3"/>
      <c r="K61" s="3"/>
      <c r="L61" s="3"/>
      <c r="M61" s="3"/>
    </row>
    <row r="62" spans="1:13" s="10" customFormat="1" x14ac:dyDescent="0.2">
      <c r="A62" s="18" t="s">
        <v>98</v>
      </c>
      <c r="B62" s="47">
        <v>159907</v>
      </c>
      <c r="C62" s="42">
        <v>8.0468660363648081E-2</v>
      </c>
      <c r="D62" s="43">
        <v>10.724402308842</v>
      </c>
      <c r="J62" s="3"/>
      <c r="K62" s="3"/>
      <c r="L62" s="3"/>
      <c r="M62" s="3"/>
    </row>
    <row r="63" spans="1:13" s="10" customFormat="1" x14ac:dyDescent="0.2">
      <c r="A63" s="18" t="s">
        <v>99</v>
      </c>
      <c r="B63" s="47">
        <v>206067</v>
      </c>
      <c r="C63" s="42">
        <v>0.10369737056636587</v>
      </c>
      <c r="D63" s="43">
        <v>10.5195349085492</v>
      </c>
      <c r="J63" s="3"/>
      <c r="K63" s="3"/>
      <c r="L63" s="3"/>
      <c r="M63" s="3"/>
    </row>
    <row r="64" spans="1:13" s="10" customFormat="1" x14ac:dyDescent="0.2">
      <c r="A64" s="18" t="s">
        <v>100</v>
      </c>
      <c r="B64" s="47">
        <v>120723</v>
      </c>
      <c r="C64" s="42">
        <v>6.075042421582974E-2</v>
      </c>
      <c r="D64" s="43">
        <v>10.1308864093835</v>
      </c>
      <c r="J64" s="3"/>
      <c r="K64" s="3"/>
      <c r="L64" s="3"/>
      <c r="M64" s="3"/>
    </row>
    <row r="65" spans="1:14" s="10" customFormat="1" x14ac:dyDescent="0.2">
      <c r="A65" s="18" t="s">
        <v>17</v>
      </c>
      <c r="B65" s="47">
        <v>101383</v>
      </c>
      <c r="C65" s="42">
        <v>5.1018117991380819E-2</v>
      </c>
      <c r="D65" s="43">
        <v>9.1808192695027806</v>
      </c>
      <c r="J65" s="3"/>
      <c r="K65" s="3"/>
      <c r="L65" s="3"/>
      <c r="M65" s="3"/>
    </row>
    <row r="66" spans="1:14" s="10" customFormat="1" x14ac:dyDescent="0.2">
      <c r="A66" s="18" t="s">
        <v>18</v>
      </c>
      <c r="B66" s="47">
        <v>145597</v>
      </c>
      <c r="C66" s="42">
        <v>7.3267558912155625E-2</v>
      </c>
      <c r="D66" s="43">
        <v>11.3634827640679</v>
      </c>
      <c r="J66" s="3"/>
      <c r="K66" s="3"/>
      <c r="L66" s="3"/>
      <c r="M66" s="3"/>
    </row>
    <row r="67" spans="1:14" s="10" customFormat="1" x14ac:dyDescent="0.2">
      <c r="A67" s="18" t="s">
        <v>45</v>
      </c>
      <c r="B67" s="47">
        <v>11789</v>
      </c>
      <c r="C67" s="42">
        <v>5.9324797352651674E-3</v>
      </c>
      <c r="D67" s="43">
        <v>7.9206039528373902</v>
      </c>
      <c r="J67" s="3"/>
      <c r="K67" s="3"/>
      <c r="L67" s="3"/>
      <c r="M67" s="3"/>
    </row>
    <row r="68" spans="1:14" s="10" customFormat="1" x14ac:dyDescent="0.2">
      <c r="A68" s="18" t="s">
        <v>101</v>
      </c>
      <c r="B68" s="47">
        <v>1894</v>
      </c>
      <c r="C68" s="42">
        <v>9.531017574512026E-4</v>
      </c>
      <c r="D68" s="43">
        <v>5.2402323125660004</v>
      </c>
      <c r="J68" s="3"/>
      <c r="K68" s="3"/>
      <c r="L68" s="3"/>
      <c r="M68" s="3"/>
    </row>
    <row r="69" spans="1:14" s="10" customFormat="1" x14ac:dyDescent="0.2">
      <c r="A69" s="18" t="s">
        <v>46</v>
      </c>
      <c r="B69" s="47">
        <v>9121</v>
      </c>
      <c r="C69" s="42">
        <v>4.5898844401860714E-3</v>
      </c>
      <c r="D69" s="43">
        <v>13.8739173336257</v>
      </c>
      <c r="J69" s="3"/>
      <c r="K69" s="3"/>
      <c r="L69" s="3"/>
      <c r="M69" s="3"/>
    </row>
    <row r="70" spans="1:14" s="10" customFormat="1" x14ac:dyDescent="0.2">
      <c r="A70" s="18" t="s">
        <v>102</v>
      </c>
      <c r="B70" s="47">
        <v>26008</v>
      </c>
      <c r="C70" s="42">
        <v>1.3087788018896979E-2</v>
      </c>
      <c r="D70" s="43">
        <v>7.5881267302368496</v>
      </c>
      <c r="J70" s="3"/>
      <c r="K70" s="3"/>
      <c r="L70" s="3"/>
      <c r="M70" s="3"/>
    </row>
    <row r="71" spans="1:14" s="10" customFormat="1" x14ac:dyDescent="0.2">
      <c r="A71" s="19" t="s">
        <v>5</v>
      </c>
      <c r="B71" s="48">
        <v>1987196</v>
      </c>
      <c r="C71" s="44">
        <v>1</v>
      </c>
      <c r="D71" s="45">
        <v>10.332008015314001</v>
      </c>
      <c r="J71" s="3"/>
      <c r="K71" s="3"/>
      <c r="L71" s="3"/>
      <c r="M71" s="3"/>
    </row>
    <row r="72" spans="1:14" s="10" customFormat="1" x14ac:dyDescent="0.2">
      <c r="A72" s="14" t="s">
        <v>8</v>
      </c>
      <c r="B72" s="3"/>
      <c r="C72" s="3"/>
      <c r="D72" s="3"/>
      <c r="E72" s="3"/>
      <c r="F72" s="3"/>
      <c r="G72" s="3"/>
      <c r="K72" s="3"/>
      <c r="L72" s="3"/>
      <c r="M72" s="3"/>
      <c r="N72" s="3"/>
    </row>
  </sheetData>
  <mergeCells count="3">
    <mergeCell ref="B30:E30"/>
    <mergeCell ref="A52:A53"/>
    <mergeCell ref="B52:D52"/>
  </mergeCells>
  <pageMargins left="0.70866141732283472" right="0.70866141732283472" top="0.74803149606299213" bottom="0.74803149606299213" header="0.31496062992125984" footer="0.31496062992125984"/>
  <pageSetup paperSize="9" scale="51" orientation="landscape" r:id="rId1"/>
  <headerFooter scaleWithDoc="0">
    <oddHeader>&amp;C&amp;A</oddHeader>
    <oddFooter>&amp;CAnalyse de l'activité hospitalière 2015 - PSY</oddFooter>
    <firstHeader>&amp;C&amp;A</firstHeader>
    <firstFooter>&amp;CAnalyse de l'activité hospitalière 2015 - PSY</firstFoot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5:J53"/>
  <sheetViews>
    <sheetView view="pageLayout" zoomScale="110" zoomScaleNormal="100" zoomScaleSheetLayoutView="100" zoomScalePageLayoutView="110" workbookViewId="0">
      <selection activeCell="C10" sqref="C10:C11"/>
    </sheetView>
  </sheetViews>
  <sheetFormatPr baseColWidth="10" defaultColWidth="9.140625" defaultRowHeight="12.75" x14ac:dyDescent="0.2"/>
  <cols>
    <col min="1" max="7" width="12.7109375" style="3" customWidth="1"/>
    <col min="8" max="9" width="12.7109375" style="10" customWidth="1"/>
    <col min="10" max="16384" width="9.140625" style="3"/>
  </cols>
  <sheetData>
    <row r="5" spans="1:10" ht="12.75" customHeight="1" x14ac:dyDescent="0.2"/>
    <row r="9" spans="1:10" ht="33.75" x14ac:dyDescent="0.2">
      <c r="A9" s="1" t="s">
        <v>0</v>
      </c>
      <c r="B9" s="2" t="s">
        <v>111</v>
      </c>
      <c r="C9" s="2" t="s">
        <v>113</v>
      </c>
      <c r="D9" s="2" t="s">
        <v>73</v>
      </c>
      <c r="E9" s="2" t="s">
        <v>112</v>
      </c>
      <c r="H9" s="3"/>
      <c r="I9" s="3"/>
    </row>
    <row r="10" spans="1:10" x14ac:dyDescent="0.2">
      <c r="A10" s="4" t="s">
        <v>105</v>
      </c>
      <c r="B10" s="24">
        <v>757573</v>
      </c>
      <c r="C10" s="6">
        <v>3.6897679079570762E-2</v>
      </c>
      <c r="D10" s="5">
        <v>2.6658809333389499E-2</v>
      </c>
      <c r="E10" s="5">
        <v>3.2582580530538099E-2</v>
      </c>
      <c r="H10" s="3"/>
      <c r="I10" s="3"/>
    </row>
    <row r="11" spans="1:10" x14ac:dyDescent="0.2">
      <c r="A11" s="4" t="s">
        <v>108</v>
      </c>
      <c r="B11" s="25">
        <v>4489050</v>
      </c>
      <c r="C11" s="8">
        <v>0.21863969052770774</v>
      </c>
      <c r="D11" s="7">
        <v>4.8747758624111397E-2</v>
      </c>
      <c r="E11" s="7">
        <v>1.5787238107701999E-2</v>
      </c>
      <c r="H11" s="3"/>
      <c r="I11" s="3"/>
    </row>
    <row r="12" spans="1:10" x14ac:dyDescent="0.2">
      <c r="A12" s="4" t="s">
        <v>106</v>
      </c>
      <c r="B12" s="25">
        <v>5062584</v>
      </c>
      <c r="C12" s="8">
        <v>0.24657372919226223</v>
      </c>
      <c r="D12" s="7">
        <v>-1.5920022973652101E-3</v>
      </c>
      <c r="E12" s="7">
        <v>3.97326892051605E-3</v>
      </c>
      <c r="H12" s="3"/>
      <c r="I12" s="3"/>
    </row>
    <row r="13" spans="1:10" x14ac:dyDescent="0.2">
      <c r="A13" s="4" t="s">
        <v>107</v>
      </c>
      <c r="B13" s="25">
        <v>8336547</v>
      </c>
      <c r="C13" s="8">
        <v>0.40603246926402919</v>
      </c>
      <c r="D13" s="7">
        <v>2.8394919183242599E-2</v>
      </c>
      <c r="E13" s="7">
        <v>2.28022694560851E-2</v>
      </c>
      <c r="H13" s="9"/>
      <c r="I13" s="9"/>
      <c r="J13" s="9"/>
    </row>
    <row r="14" spans="1:10" x14ac:dyDescent="0.2">
      <c r="A14" s="4" t="s">
        <v>1</v>
      </c>
      <c r="B14" s="25">
        <v>734658</v>
      </c>
      <c r="C14" s="8">
        <v>3.5781601399784965E-2</v>
      </c>
      <c r="D14" s="7">
        <v>9.1826287762818704E-2</v>
      </c>
      <c r="E14" s="7">
        <v>9.4131921299590304E-2</v>
      </c>
      <c r="I14" s="3"/>
    </row>
    <row r="15" spans="1:10" x14ac:dyDescent="0.2">
      <c r="A15" s="4" t="s">
        <v>2</v>
      </c>
      <c r="B15" s="25">
        <v>385902</v>
      </c>
      <c r="C15" s="8">
        <v>1.8795400776115988E-2</v>
      </c>
      <c r="D15" s="7">
        <v>2.6017208062095801E-2</v>
      </c>
      <c r="E15" s="7">
        <v>9.9746425227007305E-3</v>
      </c>
      <c r="H15" s="3"/>
      <c r="I15" s="3"/>
    </row>
    <row r="16" spans="1:10" x14ac:dyDescent="0.2">
      <c r="A16" s="4" t="s">
        <v>3</v>
      </c>
      <c r="B16" s="25">
        <v>312185</v>
      </c>
      <c r="C16" s="8">
        <v>1.5205005911583172E-2</v>
      </c>
      <c r="D16" s="7">
        <v>2.8360110528318699E-2</v>
      </c>
      <c r="E16" s="7">
        <v>-5.5670866116394005E-4</v>
      </c>
      <c r="H16" s="3"/>
      <c r="I16" s="3"/>
    </row>
    <row r="17" spans="1:10" x14ac:dyDescent="0.2">
      <c r="A17" s="4" t="s">
        <v>4</v>
      </c>
      <c r="B17" s="25">
        <v>445242</v>
      </c>
      <c r="C17" s="8">
        <v>2.1685562221391529E-2</v>
      </c>
      <c r="D17" s="7">
        <v>1.28496971339708E-2</v>
      </c>
      <c r="E17" s="7">
        <v>6.2503543606200499E-3</v>
      </c>
      <c r="H17" s="3"/>
      <c r="I17" s="3"/>
    </row>
    <row r="18" spans="1:10" x14ac:dyDescent="0.2">
      <c r="A18" s="4" t="s">
        <v>80</v>
      </c>
      <c r="B18" s="25">
        <v>7984</v>
      </c>
      <c r="C18" s="8">
        <v>3.88861627554431E-4</v>
      </c>
      <c r="D18" s="7">
        <v>2.3062558356676002</v>
      </c>
      <c r="E18" s="7">
        <v>-0.24927045090840599</v>
      </c>
      <c r="H18" s="3"/>
      <c r="I18" s="3"/>
    </row>
    <row r="19" spans="1:10" x14ac:dyDescent="0.2">
      <c r="A19" s="11" t="s">
        <v>13</v>
      </c>
      <c r="B19" s="26">
        <v>20531725</v>
      </c>
      <c r="C19" s="13">
        <v>1</v>
      </c>
      <c r="D19" s="12">
        <v>2.6957868772514E-2</v>
      </c>
      <c r="E19" s="12">
        <v>1.8182233725752599E-2</v>
      </c>
      <c r="H19" s="3"/>
      <c r="I19" s="3"/>
    </row>
    <row r="20" spans="1:10" x14ac:dyDescent="0.2">
      <c r="A20" s="14" t="s">
        <v>43</v>
      </c>
      <c r="B20" s="15"/>
      <c r="C20" s="15"/>
      <c r="D20" s="15"/>
      <c r="E20" s="16"/>
      <c r="F20" s="15"/>
      <c r="G20" s="16"/>
      <c r="H20" s="17"/>
      <c r="I20" s="17"/>
    </row>
    <row r="21" spans="1:10" x14ac:dyDescent="0.2">
      <c r="A21" s="31"/>
      <c r="B21" s="15"/>
      <c r="C21" s="15"/>
      <c r="D21" s="15"/>
      <c r="E21" s="16"/>
      <c r="F21" s="15"/>
      <c r="G21" s="16"/>
      <c r="H21" s="17"/>
      <c r="I21" s="17"/>
    </row>
    <row r="22" spans="1:10" x14ac:dyDescent="0.2">
      <c r="A22" s="103" t="s">
        <v>114</v>
      </c>
      <c r="B22" s="103"/>
      <c r="C22" s="103"/>
      <c r="D22" s="103"/>
      <c r="F22" s="104" t="s">
        <v>53</v>
      </c>
      <c r="G22" s="104"/>
      <c r="H22" s="104"/>
      <c r="I22" s="21"/>
      <c r="J22" s="21"/>
    </row>
    <row r="41" spans="1:9" x14ac:dyDescent="0.2">
      <c r="A41" s="105" t="s">
        <v>0</v>
      </c>
      <c r="B41" s="107">
        <v>2015</v>
      </c>
      <c r="C41" s="108"/>
      <c r="D41" s="109"/>
      <c r="E41" s="10"/>
      <c r="F41" s="10"/>
      <c r="G41" s="10"/>
      <c r="I41" s="3"/>
    </row>
    <row r="42" spans="1:9" ht="33.75" x14ac:dyDescent="0.2">
      <c r="A42" s="106"/>
      <c r="B42" s="40" t="s">
        <v>146</v>
      </c>
      <c r="C42" s="20" t="s">
        <v>124</v>
      </c>
      <c r="D42" s="20" t="s">
        <v>42</v>
      </c>
      <c r="E42" s="10"/>
      <c r="F42" s="10"/>
      <c r="G42" s="10"/>
      <c r="I42" s="3"/>
    </row>
    <row r="43" spans="1:9" x14ac:dyDescent="0.2">
      <c r="A43" s="18" t="s">
        <v>105</v>
      </c>
      <c r="B43" s="47">
        <v>71900</v>
      </c>
      <c r="C43" s="42">
        <v>3.6181634826157057E-2</v>
      </c>
      <c r="D43" s="43">
        <v>10.536481223922101</v>
      </c>
      <c r="E43" s="10"/>
      <c r="F43" s="10"/>
      <c r="G43" s="10"/>
      <c r="I43" s="3"/>
    </row>
    <row r="44" spans="1:9" x14ac:dyDescent="0.2">
      <c r="A44" s="18" t="s">
        <v>108</v>
      </c>
      <c r="B44" s="47">
        <v>415259</v>
      </c>
      <c r="C44" s="42">
        <v>0.20896730871036376</v>
      </c>
      <c r="D44" s="43">
        <v>10.810241319273</v>
      </c>
      <c r="E44" s="10"/>
      <c r="F44" s="10"/>
      <c r="G44" s="10"/>
      <c r="I44" s="3"/>
    </row>
    <row r="45" spans="1:9" x14ac:dyDescent="0.2">
      <c r="A45" s="18" t="s">
        <v>106</v>
      </c>
      <c r="B45" s="47">
        <v>554830</v>
      </c>
      <c r="C45" s="42">
        <v>0.27920245411122002</v>
      </c>
      <c r="D45" s="43">
        <v>9.1245678856586707</v>
      </c>
      <c r="E45" s="10"/>
      <c r="F45" s="10"/>
      <c r="G45" s="10"/>
      <c r="I45" s="3"/>
    </row>
    <row r="46" spans="1:9" x14ac:dyDescent="0.2">
      <c r="A46" s="18" t="s">
        <v>107</v>
      </c>
      <c r="B46" s="47">
        <v>694980</v>
      </c>
      <c r="C46" s="42">
        <v>0.34972896483285998</v>
      </c>
      <c r="D46" s="43">
        <v>11.9953768453768</v>
      </c>
      <c r="E46" s="10"/>
      <c r="F46" s="10"/>
      <c r="G46" s="10"/>
      <c r="I46" s="3"/>
    </row>
    <row r="47" spans="1:9" x14ac:dyDescent="0.2">
      <c r="A47" s="18" t="s">
        <v>1</v>
      </c>
      <c r="B47" s="47">
        <v>74344</v>
      </c>
      <c r="C47" s="42">
        <v>3.7411508477271489E-2</v>
      </c>
      <c r="D47" s="43">
        <v>9.8818734531367696</v>
      </c>
      <c r="E47" s="10"/>
      <c r="F47" s="10"/>
      <c r="G47" s="10"/>
      <c r="I47" s="3"/>
    </row>
    <row r="48" spans="1:9" x14ac:dyDescent="0.2">
      <c r="A48" s="18" t="s">
        <v>2</v>
      </c>
      <c r="B48" s="47">
        <v>45640</v>
      </c>
      <c r="C48" s="42">
        <v>2.2967034957799833E-2</v>
      </c>
      <c r="D48" s="43">
        <v>8.4553461875547793</v>
      </c>
      <c r="E48" s="10"/>
      <c r="F48" s="10"/>
      <c r="G48" s="10"/>
      <c r="I48" s="3"/>
    </row>
    <row r="49" spans="1:9" x14ac:dyDescent="0.2">
      <c r="A49" s="18" t="s">
        <v>3</v>
      </c>
      <c r="B49" s="47">
        <v>43406</v>
      </c>
      <c r="C49" s="42">
        <v>2.184283784790227E-2</v>
      </c>
      <c r="D49" s="43">
        <v>7.1922084504446397</v>
      </c>
      <c r="E49" s="10"/>
      <c r="F49" s="10"/>
      <c r="G49" s="10"/>
      <c r="I49" s="3"/>
    </row>
    <row r="50" spans="1:9" x14ac:dyDescent="0.2">
      <c r="A50" s="18" t="s">
        <v>4</v>
      </c>
      <c r="B50" s="47">
        <v>86299</v>
      </c>
      <c r="C50" s="42">
        <v>4.3427523002260472E-2</v>
      </c>
      <c r="D50" s="43">
        <v>5.1592950092121601</v>
      </c>
      <c r="E50" s="10"/>
      <c r="F50" s="10"/>
      <c r="G50" s="10"/>
      <c r="I50" s="3"/>
    </row>
    <row r="51" spans="1:9" x14ac:dyDescent="0.2">
      <c r="A51" s="18" t="s">
        <v>80</v>
      </c>
      <c r="B51" s="47">
        <v>538</v>
      </c>
      <c r="C51" s="42">
        <v>2.7073323416512511E-4</v>
      </c>
      <c r="D51" s="43">
        <v>14.8401486988848</v>
      </c>
      <c r="E51" s="10"/>
      <c r="F51" s="10"/>
      <c r="G51" s="10"/>
      <c r="I51" s="3"/>
    </row>
    <row r="52" spans="1:9" x14ac:dyDescent="0.2">
      <c r="A52" s="19" t="s">
        <v>5</v>
      </c>
      <c r="B52" s="48">
        <v>1987196</v>
      </c>
      <c r="C52" s="44">
        <v>1</v>
      </c>
      <c r="D52" s="45">
        <v>10.332008015314001</v>
      </c>
      <c r="E52" s="10"/>
      <c r="F52" s="10"/>
      <c r="G52" s="10"/>
      <c r="I52" s="3"/>
    </row>
    <row r="53" spans="1:9" x14ac:dyDescent="0.2">
      <c r="A53" s="14" t="s">
        <v>8</v>
      </c>
    </row>
  </sheetData>
  <mergeCells count="4">
    <mergeCell ref="F22:H22"/>
    <mergeCell ref="A22:D22"/>
    <mergeCell ref="A41:A42"/>
    <mergeCell ref="B41:D41"/>
  </mergeCells>
  <pageMargins left="0.70866141732283472" right="0.70866141732283472" top="0.74803149606299213" bottom="0.74803149606299213" header="0.31496062992125984" footer="0.31496062992125984"/>
  <pageSetup paperSize="9" scale="70"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8:N43"/>
  <sheetViews>
    <sheetView view="pageLayout" zoomScale="110" zoomScaleNormal="100" zoomScaleSheetLayoutView="100" zoomScalePageLayoutView="110" workbookViewId="0">
      <selection activeCell="G10" sqref="G10"/>
    </sheetView>
  </sheetViews>
  <sheetFormatPr baseColWidth="10" defaultColWidth="9.140625" defaultRowHeight="12.75" x14ac:dyDescent="0.2"/>
  <cols>
    <col min="1" max="7" width="12.7109375" style="3" customWidth="1"/>
    <col min="8" max="9" width="12.7109375" style="10" customWidth="1"/>
    <col min="10" max="10" width="9.140625" style="10" customWidth="1"/>
    <col min="11" max="16384" width="9.140625" style="3"/>
  </cols>
  <sheetData>
    <row r="8" spans="1:10" ht="33.75" x14ac:dyDescent="0.2">
      <c r="A8" s="1" t="s">
        <v>21</v>
      </c>
      <c r="B8" s="2" t="s">
        <v>111</v>
      </c>
      <c r="C8" s="2" t="s">
        <v>113</v>
      </c>
      <c r="D8" s="2" t="s">
        <v>73</v>
      </c>
      <c r="E8" s="2" t="s">
        <v>112</v>
      </c>
      <c r="H8" s="3"/>
      <c r="I8" s="3"/>
      <c r="J8" s="3"/>
    </row>
    <row r="9" spans="1:10" x14ac:dyDescent="0.2">
      <c r="A9" s="4" t="s">
        <v>19</v>
      </c>
      <c r="B9" s="24">
        <v>10976989</v>
      </c>
      <c r="C9" s="6">
        <v>0.53463549701742064</v>
      </c>
      <c r="D9" s="5">
        <v>2.5297698949501599E-2</v>
      </c>
      <c r="E9" s="5">
        <v>2.44614109531869E-2</v>
      </c>
      <c r="H9" s="3"/>
      <c r="I9" s="3"/>
      <c r="J9" s="3"/>
    </row>
    <row r="10" spans="1:10" x14ac:dyDescent="0.2">
      <c r="A10" s="4" t="s">
        <v>20</v>
      </c>
      <c r="B10" s="25">
        <v>9548188</v>
      </c>
      <c r="C10" s="8">
        <v>0.46504558189825745</v>
      </c>
      <c r="D10" s="7">
        <v>2.8031002889867599E-2</v>
      </c>
      <c r="E10" s="7">
        <v>1.1316705192891401E-2</v>
      </c>
      <c r="H10" s="3"/>
      <c r="I10" s="3"/>
      <c r="J10" s="3"/>
    </row>
    <row r="11" spans="1:10" x14ac:dyDescent="0.2">
      <c r="A11" s="4" t="s">
        <v>80</v>
      </c>
      <c r="B11" s="25">
        <v>6548</v>
      </c>
      <c r="C11" s="8">
        <v>3.189210843219457E-4</v>
      </c>
      <c r="D11" s="7">
        <v>5.3333333333333304</v>
      </c>
      <c r="E11" s="7">
        <v>-0.26663674110649799</v>
      </c>
      <c r="H11" s="3"/>
      <c r="I11" s="3"/>
      <c r="J11" s="3"/>
    </row>
    <row r="12" spans="1:10" x14ac:dyDescent="0.2">
      <c r="A12" s="11" t="s">
        <v>13</v>
      </c>
      <c r="B12" s="26">
        <v>20531725</v>
      </c>
      <c r="C12" s="13">
        <v>1</v>
      </c>
      <c r="D12" s="12">
        <v>2.6957868772514E-2</v>
      </c>
      <c r="E12" s="12">
        <v>1.8182233725752599E-2</v>
      </c>
      <c r="H12" s="3"/>
      <c r="I12" s="3"/>
      <c r="J12" s="3"/>
    </row>
    <row r="13" spans="1:10" x14ac:dyDescent="0.2">
      <c r="A13" s="14" t="s">
        <v>43</v>
      </c>
      <c r="B13" s="15"/>
      <c r="C13" s="15"/>
      <c r="D13" s="15"/>
      <c r="E13" s="16"/>
      <c r="F13" s="15"/>
      <c r="G13" s="16"/>
      <c r="H13" s="17"/>
      <c r="I13" s="17"/>
      <c r="J13" s="17"/>
    </row>
    <row r="14" spans="1:10" x14ac:dyDescent="0.2">
      <c r="A14" s="15"/>
      <c r="B14" s="15"/>
      <c r="C14" s="15"/>
      <c r="D14" s="15"/>
    </row>
    <row r="15" spans="1:10" x14ac:dyDescent="0.2">
      <c r="A15" s="103" t="s">
        <v>114</v>
      </c>
      <c r="B15" s="103"/>
      <c r="C15" s="103"/>
      <c r="D15" s="103"/>
      <c r="E15" s="104" t="s">
        <v>53</v>
      </c>
      <c r="F15" s="104"/>
      <c r="G15" s="104"/>
      <c r="H15" s="104"/>
      <c r="I15" s="104"/>
      <c r="J15" s="104"/>
    </row>
    <row r="37" spans="1:14" s="10" customFormat="1" x14ac:dyDescent="0.2">
      <c r="A37" s="105" t="s">
        <v>21</v>
      </c>
      <c r="B37" s="107">
        <v>2015</v>
      </c>
      <c r="C37" s="108"/>
      <c r="D37" s="109"/>
      <c r="J37" s="3"/>
      <c r="K37" s="3"/>
      <c r="L37" s="3"/>
      <c r="M37" s="3"/>
    </row>
    <row r="38" spans="1:14" s="10" customFormat="1" ht="33.75" x14ac:dyDescent="0.2">
      <c r="A38" s="106"/>
      <c r="B38" s="40" t="s">
        <v>146</v>
      </c>
      <c r="C38" s="20" t="s">
        <v>124</v>
      </c>
      <c r="D38" s="20" t="s">
        <v>42</v>
      </c>
      <c r="J38" s="3"/>
      <c r="K38" s="3"/>
      <c r="L38" s="3"/>
      <c r="M38" s="3"/>
    </row>
    <row r="39" spans="1:14" s="10" customFormat="1" x14ac:dyDescent="0.2">
      <c r="A39" s="18" t="s">
        <v>19</v>
      </c>
      <c r="B39" s="47">
        <v>993347</v>
      </c>
      <c r="C39" s="42">
        <v>0.49987369137216459</v>
      </c>
      <c r="D39" s="43">
        <v>11.050508029923099</v>
      </c>
      <c r="J39" s="3"/>
      <c r="K39" s="3"/>
      <c r="L39" s="3"/>
      <c r="M39" s="3"/>
    </row>
    <row r="40" spans="1:14" s="10" customFormat="1" x14ac:dyDescent="0.2">
      <c r="A40" s="18" t="s">
        <v>20</v>
      </c>
      <c r="B40" s="47">
        <v>993581</v>
      </c>
      <c r="C40" s="42">
        <v>0.49999144523237771</v>
      </c>
      <c r="D40" s="43">
        <v>9.6098737797924905</v>
      </c>
      <c r="J40" s="3"/>
      <c r="K40" s="3"/>
      <c r="L40" s="3"/>
      <c r="M40" s="3"/>
    </row>
    <row r="41" spans="1:14" s="10" customFormat="1" x14ac:dyDescent="0.2">
      <c r="A41" s="18" t="s">
        <v>80</v>
      </c>
      <c r="B41" s="47">
        <v>324</v>
      </c>
      <c r="C41" s="42">
        <v>1.6304380644888576E-4</v>
      </c>
      <c r="D41" s="43">
        <v>20.209876543209901</v>
      </c>
      <c r="J41" s="3"/>
      <c r="K41" s="3"/>
      <c r="L41" s="3"/>
      <c r="M41" s="3"/>
    </row>
    <row r="42" spans="1:14" s="10" customFormat="1" x14ac:dyDescent="0.2">
      <c r="A42" s="19" t="s">
        <v>5</v>
      </c>
      <c r="B42" s="48">
        <v>1987196</v>
      </c>
      <c r="C42" s="44">
        <v>1</v>
      </c>
      <c r="D42" s="45">
        <v>10.332008015314001</v>
      </c>
      <c r="J42" s="3"/>
      <c r="K42" s="3"/>
      <c r="L42" s="3"/>
      <c r="M42" s="3"/>
    </row>
    <row r="43" spans="1:14" s="10" customFormat="1" x14ac:dyDescent="0.2">
      <c r="A43" s="14" t="s">
        <v>8</v>
      </c>
      <c r="B43" s="3"/>
      <c r="C43" s="3"/>
      <c r="D43" s="3"/>
      <c r="E43" s="3"/>
      <c r="F43" s="3"/>
      <c r="G43" s="3"/>
      <c r="K43" s="3"/>
      <c r="L43" s="3"/>
      <c r="M43" s="3"/>
      <c r="N43" s="3"/>
    </row>
  </sheetData>
  <mergeCells count="4">
    <mergeCell ref="A15:D15"/>
    <mergeCell ref="E15:J15"/>
    <mergeCell ref="A37:A38"/>
    <mergeCell ref="B37:D37"/>
  </mergeCells>
  <pageMargins left="0.70866141732283472" right="0.70866141732283472" top="0.74803149606299213" bottom="0.74803149606299213" header="0.31496062992125984" footer="0.31496062992125984"/>
  <pageSetup paperSize="9" scale="84"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8:L64"/>
  <sheetViews>
    <sheetView view="pageLayout" topLeftCell="A4" zoomScale="110" zoomScaleNormal="100" zoomScaleSheetLayoutView="100" zoomScalePageLayoutView="110" workbookViewId="0">
      <selection activeCell="B12" sqref="B12"/>
    </sheetView>
  </sheetViews>
  <sheetFormatPr baseColWidth="10" defaultColWidth="9.140625" defaultRowHeight="12.75" x14ac:dyDescent="0.2"/>
  <cols>
    <col min="1" max="1" width="34.28515625" style="3" customWidth="1"/>
    <col min="2" max="7" width="12.7109375" style="3" customWidth="1"/>
    <col min="8" max="8" width="10.7109375" style="10" customWidth="1"/>
    <col min="9" max="9" width="44.140625" style="3" customWidth="1"/>
    <col min="10" max="12" width="10.7109375" style="3" customWidth="1"/>
    <col min="13" max="16384" width="9.140625" style="3"/>
  </cols>
  <sheetData>
    <row r="8" spans="1:8" ht="33.75" x14ac:dyDescent="0.2">
      <c r="A8" s="1" t="s">
        <v>28</v>
      </c>
      <c r="B8" s="2" t="s">
        <v>111</v>
      </c>
      <c r="C8" s="2" t="s">
        <v>113</v>
      </c>
      <c r="D8" s="2" t="s">
        <v>73</v>
      </c>
      <c r="E8" s="2" t="s">
        <v>112</v>
      </c>
      <c r="H8" s="3"/>
    </row>
    <row r="9" spans="1:8" ht="22.5" x14ac:dyDescent="0.2">
      <c r="A9" s="2" t="s">
        <v>29</v>
      </c>
      <c r="B9" s="24">
        <v>194438</v>
      </c>
      <c r="C9" s="6">
        <v>9.4701248920877317E-3</v>
      </c>
      <c r="D9" s="5">
        <v>-4.6544957239337902E-2</v>
      </c>
      <c r="E9" s="5">
        <v>-4.88269737100641E-2</v>
      </c>
      <c r="H9" s="3"/>
    </row>
    <row r="10" spans="1:8" ht="22.5" x14ac:dyDescent="0.2">
      <c r="A10" s="2" t="s">
        <v>44</v>
      </c>
      <c r="B10" s="25">
        <v>1020517</v>
      </c>
      <c r="C10" s="8">
        <v>4.9704396488848356E-2</v>
      </c>
      <c r="D10" s="7">
        <v>-4.4426900366245602E-2</v>
      </c>
      <c r="E10" s="7">
        <v>-4.0341465179331796E-3</v>
      </c>
      <c r="H10" s="3"/>
    </row>
    <row r="11" spans="1:8" ht="22.5" x14ac:dyDescent="0.2">
      <c r="A11" s="2" t="s">
        <v>31</v>
      </c>
      <c r="B11" s="25">
        <v>4339575</v>
      </c>
      <c r="C11" s="8">
        <v>0.21135949366163828</v>
      </c>
      <c r="D11" s="7">
        <v>2.6129697868709001E-2</v>
      </c>
      <c r="E11" s="7">
        <v>2.7488779079329499E-2</v>
      </c>
      <c r="H11" s="3"/>
    </row>
    <row r="12" spans="1:8" x14ac:dyDescent="0.2">
      <c r="A12" s="2" t="s">
        <v>32</v>
      </c>
      <c r="B12" s="25">
        <v>3037854</v>
      </c>
      <c r="C12" s="8">
        <v>0.14795902438786804</v>
      </c>
      <c r="D12" s="7">
        <v>3.2708923543240002E-2</v>
      </c>
      <c r="E12" s="7">
        <v>5.7380368069512803E-3</v>
      </c>
      <c r="H12" s="3"/>
    </row>
    <row r="13" spans="1:8" ht="22.5" x14ac:dyDescent="0.2">
      <c r="A13" s="2" t="s">
        <v>33</v>
      </c>
      <c r="B13" s="25">
        <v>2642611</v>
      </c>
      <c r="C13" s="8">
        <v>0.12870866914494519</v>
      </c>
      <c r="D13" s="7">
        <v>5.8422269169444298E-2</v>
      </c>
      <c r="E13" s="7">
        <v>1.1181677628831601E-2</v>
      </c>
      <c r="H13" s="3"/>
    </row>
    <row r="14" spans="1:8" ht="33.75" x14ac:dyDescent="0.2">
      <c r="A14" s="2" t="s">
        <v>34</v>
      </c>
      <c r="B14" s="25">
        <v>211076</v>
      </c>
      <c r="C14" s="8">
        <v>1.0280480573356598E-2</v>
      </c>
      <c r="D14" s="7">
        <v>3.02749672423475E-2</v>
      </c>
      <c r="E14" s="7">
        <v>-1.05808216034272E-2</v>
      </c>
      <c r="H14" s="3"/>
    </row>
    <row r="15" spans="1:8" ht="22.5" x14ac:dyDescent="0.2">
      <c r="A15" s="2" t="s">
        <v>35</v>
      </c>
      <c r="B15" s="25">
        <v>1147422</v>
      </c>
      <c r="C15" s="8">
        <v>5.5885318939348741E-2</v>
      </c>
      <c r="D15" s="7">
        <v>1.8507950461148E-2</v>
      </c>
      <c r="E15" s="7">
        <v>-8.6942979395740593E-3</v>
      </c>
      <c r="H15" s="3"/>
    </row>
    <row r="16" spans="1:8" x14ac:dyDescent="0.2">
      <c r="A16" s="2" t="s">
        <v>36</v>
      </c>
      <c r="B16" s="25">
        <v>341451</v>
      </c>
      <c r="C16" s="8">
        <v>1.6630409768297598E-2</v>
      </c>
      <c r="D16" s="7">
        <v>1.16844321140882E-2</v>
      </c>
      <c r="E16" s="7">
        <v>2.1857118372428E-2</v>
      </c>
      <c r="H16" s="3"/>
    </row>
    <row r="17" spans="1:12" x14ac:dyDescent="0.2">
      <c r="A17" s="2" t="s">
        <v>37</v>
      </c>
      <c r="B17" s="25">
        <v>1431630</v>
      </c>
      <c r="C17" s="8">
        <v>6.9727701885740234E-2</v>
      </c>
      <c r="D17" s="7">
        <v>6.9988411415309301E-2</v>
      </c>
      <c r="E17" s="7">
        <v>4.9471178566995899E-2</v>
      </c>
      <c r="H17" s="3"/>
    </row>
    <row r="18" spans="1:12" ht="22.5" x14ac:dyDescent="0.2">
      <c r="A18" s="2" t="s">
        <v>38</v>
      </c>
      <c r="B18" s="25">
        <v>1817931</v>
      </c>
      <c r="C18" s="8">
        <v>8.8542536002211208E-2</v>
      </c>
      <c r="D18" s="7">
        <v>2.65410364087603E-2</v>
      </c>
      <c r="E18" s="7">
        <v>2.63234522992997E-2</v>
      </c>
      <c r="H18" s="3"/>
    </row>
    <row r="19" spans="1:12" ht="33.75" x14ac:dyDescent="0.2">
      <c r="A19" s="2" t="s">
        <v>39</v>
      </c>
      <c r="B19" s="25">
        <v>253497</v>
      </c>
      <c r="C19" s="8">
        <v>1.2346600200421543E-2</v>
      </c>
      <c r="D19" s="7">
        <v>0.34612747740439698</v>
      </c>
      <c r="E19" s="7">
        <v>-1.5275218300714599E-2</v>
      </c>
      <c r="H19" s="3"/>
    </row>
    <row r="20" spans="1:12" x14ac:dyDescent="0.2">
      <c r="A20" s="2" t="s">
        <v>40</v>
      </c>
      <c r="B20" s="25">
        <v>2058542</v>
      </c>
      <c r="C20" s="8">
        <v>0.10026152210785991</v>
      </c>
      <c r="D20" s="7">
        <v>7.7148565102633307E-2</v>
      </c>
      <c r="E20" s="7">
        <v>5.94319140303586E-2</v>
      </c>
      <c r="H20" s="3"/>
    </row>
    <row r="21" spans="1:12" x14ac:dyDescent="0.2">
      <c r="A21" s="2" t="s">
        <v>41</v>
      </c>
      <c r="B21" s="25">
        <v>2035181</v>
      </c>
      <c r="C21" s="8">
        <v>9.9123721947376564E-2</v>
      </c>
      <c r="D21" s="7">
        <v>-6.0744307939457398E-2</v>
      </c>
      <c r="E21" s="7">
        <v>-1.2325293156752899E-3</v>
      </c>
      <c r="H21" s="3"/>
    </row>
    <row r="22" spans="1:12" x14ac:dyDescent="0.2">
      <c r="A22" s="11" t="s">
        <v>13</v>
      </c>
      <c r="B22" s="96">
        <v>20531725</v>
      </c>
      <c r="C22" s="13">
        <v>1</v>
      </c>
      <c r="D22" s="12">
        <v>2.6957868772514E-2</v>
      </c>
      <c r="E22" s="12">
        <v>1.8182233725752599E-2</v>
      </c>
      <c r="H22" s="3"/>
    </row>
    <row r="23" spans="1:12" x14ac:dyDescent="0.2">
      <c r="A23" s="14" t="s">
        <v>43</v>
      </c>
      <c r="B23" s="15"/>
      <c r="C23" s="15"/>
      <c r="D23" s="15"/>
      <c r="E23" s="16"/>
      <c r="F23" s="15"/>
      <c r="G23" s="16"/>
      <c r="H23" s="17"/>
    </row>
    <row r="24" spans="1:12" x14ac:dyDescent="0.2">
      <c r="A24" s="15"/>
    </row>
    <row r="25" spans="1:12" x14ac:dyDescent="0.2">
      <c r="A25" s="103" t="s">
        <v>115</v>
      </c>
      <c r="B25" s="103"/>
      <c r="C25" s="103"/>
      <c r="D25" s="103"/>
      <c r="E25" s="103"/>
      <c r="F25" s="103"/>
      <c r="G25" s="103"/>
      <c r="H25" s="21"/>
      <c r="I25" s="105" t="s">
        <v>28</v>
      </c>
      <c r="J25" s="107">
        <v>2015</v>
      </c>
      <c r="K25" s="108"/>
      <c r="L25" s="109"/>
    </row>
    <row r="26" spans="1:12" ht="45" x14ac:dyDescent="0.2">
      <c r="I26" s="106"/>
      <c r="J26" s="40" t="s">
        <v>146</v>
      </c>
      <c r="K26" s="20" t="s">
        <v>124</v>
      </c>
      <c r="L26" s="20" t="s">
        <v>42</v>
      </c>
    </row>
    <row r="27" spans="1:12" ht="22.5" x14ac:dyDescent="0.2">
      <c r="I27" s="23" t="s">
        <v>29</v>
      </c>
      <c r="J27" s="47">
        <v>33993</v>
      </c>
      <c r="K27" s="42">
        <v>1.7106012693262264E-2</v>
      </c>
      <c r="L27" s="43">
        <v>5.7199423410702197</v>
      </c>
    </row>
    <row r="28" spans="1:12" ht="22.5" x14ac:dyDescent="0.2">
      <c r="I28" s="23" t="s">
        <v>30</v>
      </c>
      <c r="J28" s="47">
        <v>118303</v>
      </c>
      <c r="K28" s="42">
        <v>5.9532627883711518E-2</v>
      </c>
      <c r="L28" s="43">
        <v>8.6262985723100893</v>
      </c>
    </row>
    <row r="29" spans="1:12" ht="22.5" x14ac:dyDescent="0.2">
      <c r="I29" s="23" t="s">
        <v>31</v>
      </c>
      <c r="J29" s="47">
        <v>206613</v>
      </c>
      <c r="K29" s="42">
        <v>0.10397212957352973</v>
      </c>
      <c r="L29" s="43">
        <v>21.0033976564882</v>
      </c>
    </row>
    <row r="30" spans="1:12" x14ac:dyDescent="0.2">
      <c r="I30" s="23" t="s">
        <v>32</v>
      </c>
      <c r="J30" s="47">
        <v>319197</v>
      </c>
      <c r="K30" s="42">
        <v>0.16062683298476849</v>
      </c>
      <c r="L30" s="43">
        <v>9.5171759133074598</v>
      </c>
    </row>
    <row r="31" spans="1:12" ht="22.5" x14ac:dyDescent="0.2">
      <c r="I31" s="23" t="s">
        <v>33</v>
      </c>
      <c r="J31" s="47">
        <v>358918</v>
      </c>
      <c r="K31" s="42">
        <v>0.18061529914512711</v>
      </c>
      <c r="L31" s="43">
        <v>7.3627151605659202</v>
      </c>
    </row>
    <row r="32" spans="1:12" ht="22.5" x14ac:dyDescent="0.2">
      <c r="I32" s="23" t="s">
        <v>34</v>
      </c>
      <c r="J32" s="47">
        <v>29424</v>
      </c>
      <c r="K32" s="42">
        <v>1.480679308935807E-2</v>
      </c>
      <c r="L32" s="43">
        <v>7.1735997824904798</v>
      </c>
    </row>
    <row r="33" spans="9:12" ht="22.5" x14ac:dyDescent="0.2">
      <c r="I33" s="23" t="s">
        <v>35</v>
      </c>
      <c r="J33" s="47">
        <v>109560</v>
      </c>
      <c r="K33" s="42">
        <v>5.5132961217715819E-2</v>
      </c>
      <c r="L33" s="43">
        <v>10.4730010952903</v>
      </c>
    </row>
    <row r="34" spans="9:12" x14ac:dyDescent="0.2">
      <c r="I34" s="23" t="s">
        <v>36</v>
      </c>
      <c r="J34" s="47">
        <v>26222</v>
      </c>
      <c r="K34" s="42">
        <v>1.3195477446613217E-2</v>
      </c>
      <c r="L34" s="43">
        <v>13.021546792769399</v>
      </c>
    </row>
    <row r="35" spans="9:12" x14ac:dyDescent="0.2">
      <c r="I35" s="23" t="s">
        <v>37</v>
      </c>
      <c r="J35" s="47">
        <v>85994</v>
      </c>
      <c r="K35" s="42">
        <v>4.3274040406683589E-2</v>
      </c>
      <c r="L35" s="43">
        <v>16.648021955020099</v>
      </c>
    </row>
    <row r="36" spans="9:12" x14ac:dyDescent="0.2">
      <c r="I36" s="23" t="s">
        <v>38</v>
      </c>
      <c r="J36" s="47">
        <v>180287</v>
      </c>
      <c r="K36" s="42">
        <v>9.0724317077932923E-2</v>
      </c>
      <c r="L36" s="43">
        <v>10.083539023889699</v>
      </c>
    </row>
    <row r="37" spans="9:12" ht="22.5" x14ac:dyDescent="0.2">
      <c r="I37" s="23" t="s">
        <v>39</v>
      </c>
      <c r="J37" s="47">
        <v>40206</v>
      </c>
      <c r="K37" s="42">
        <v>2.0232528648407102E-2</v>
      </c>
      <c r="L37" s="43">
        <v>6.30495448440531</v>
      </c>
    </row>
    <row r="38" spans="9:12" x14ac:dyDescent="0.2">
      <c r="I38" s="23" t="s">
        <v>40</v>
      </c>
      <c r="J38" s="47">
        <v>328063</v>
      </c>
      <c r="K38" s="42">
        <v>0.1650883959106198</v>
      </c>
      <c r="L38" s="43">
        <v>6.2748374550010197</v>
      </c>
    </row>
    <row r="39" spans="9:12" x14ac:dyDescent="0.2">
      <c r="I39" s="23" t="s">
        <v>41</v>
      </c>
      <c r="J39" s="47">
        <v>304476</v>
      </c>
      <c r="K39" s="42">
        <v>0.15321890744546587</v>
      </c>
      <c r="L39" s="43">
        <v>6.6842082791418704</v>
      </c>
    </row>
    <row r="40" spans="9:12" x14ac:dyDescent="0.2">
      <c r="I40" s="19" t="s">
        <v>5</v>
      </c>
      <c r="J40" s="48">
        <v>1987196</v>
      </c>
      <c r="K40" s="44">
        <v>1</v>
      </c>
      <c r="L40" s="45">
        <v>10.332008015314001</v>
      </c>
    </row>
    <row r="41" spans="9:12" x14ac:dyDescent="0.2">
      <c r="I41" s="14" t="s">
        <v>8</v>
      </c>
    </row>
    <row r="48" spans="9:12" s="10" customFormat="1" ht="25.5" customHeight="1" x14ac:dyDescent="0.2">
      <c r="I48" s="3"/>
      <c r="J48" s="3"/>
      <c r="K48" s="3"/>
      <c r="L48" s="3"/>
    </row>
    <row r="49" spans="2:12" s="10" customFormat="1" x14ac:dyDescent="0.2">
      <c r="I49" s="3"/>
      <c r="J49" s="3"/>
      <c r="K49" s="3"/>
      <c r="L49" s="3"/>
    </row>
    <row r="50" spans="2:12" s="10" customFormat="1" x14ac:dyDescent="0.2">
      <c r="I50" s="3"/>
      <c r="J50" s="3"/>
      <c r="K50" s="3"/>
      <c r="L50" s="3"/>
    </row>
    <row r="51" spans="2:12" s="10" customFormat="1" x14ac:dyDescent="0.2">
      <c r="I51" s="3"/>
      <c r="J51" s="3"/>
      <c r="K51" s="3"/>
      <c r="L51" s="3"/>
    </row>
    <row r="52" spans="2:12" s="10" customFormat="1" x14ac:dyDescent="0.2">
      <c r="I52" s="3"/>
      <c r="J52" s="3"/>
      <c r="K52" s="3"/>
      <c r="L52" s="3"/>
    </row>
    <row r="53" spans="2:12" s="10" customFormat="1" x14ac:dyDescent="0.2">
      <c r="I53" s="3"/>
      <c r="J53" s="3"/>
      <c r="K53" s="3"/>
      <c r="L53" s="3"/>
    </row>
    <row r="54" spans="2:12" s="10" customFormat="1" x14ac:dyDescent="0.2">
      <c r="I54" s="3"/>
      <c r="J54" s="3"/>
      <c r="K54" s="3"/>
      <c r="L54" s="3"/>
    </row>
    <row r="55" spans="2:12" s="10" customFormat="1" x14ac:dyDescent="0.2">
      <c r="I55" s="3"/>
      <c r="J55" s="3"/>
      <c r="K55" s="3"/>
      <c r="L55" s="3"/>
    </row>
    <row r="56" spans="2:12" s="10" customFormat="1" x14ac:dyDescent="0.2">
      <c r="I56" s="3"/>
      <c r="J56" s="3"/>
      <c r="K56" s="3"/>
      <c r="L56" s="3"/>
    </row>
    <row r="57" spans="2:12" s="10" customFormat="1" x14ac:dyDescent="0.2">
      <c r="I57" s="3"/>
      <c r="J57" s="3"/>
      <c r="K57" s="3"/>
      <c r="L57" s="3"/>
    </row>
    <row r="58" spans="2:12" s="10" customFormat="1" x14ac:dyDescent="0.2">
      <c r="I58" s="3"/>
      <c r="J58" s="3"/>
      <c r="K58" s="3"/>
      <c r="L58" s="3"/>
    </row>
    <row r="59" spans="2:12" s="10" customFormat="1" x14ac:dyDescent="0.2">
      <c r="I59" s="3"/>
      <c r="J59" s="3"/>
      <c r="K59" s="3"/>
      <c r="L59" s="3"/>
    </row>
    <row r="60" spans="2:12" s="10" customFormat="1" x14ac:dyDescent="0.2">
      <c r="I60" s="3"/>
      <c r="J60" s="3"/>
      <c r="K60" s="3"/>
      <c r="L60" s="3"/>
    </row>
    <row r="61" spans="2:12" s="10" customFormat="1" x14ac:dyDescent="0.2">
      <c r="I61" s="3"/>
      <c r="J61" s="3"/>
      <c r="K61" s="3"/>
      <c r="L61" s="3"/>
    </row>
    <row r="62" spans="2:12" s="10" customFormat="1" x14ac:dyDescent="0.2">
      <c r="I62" s="3"/>
      <c r="J62" s="3"/>
      <c r="K62" s="3"/>
      <c r="L62" s="3"/>
    </row>
    <row r="63" spans="2:12" s="10" customFormat="1" x14ac:dyDescent="0.2">
      <c r="I63" s="3"/>
      <c r="J63" s="3"/>
      <c r="K63" s="3"/>
      <c r="L63" s="3"/>
    </row>
    <row r="64" spans="2:12" s="10" customFormat="1" x14ac:dyDescent="0.2">
      <c r="B64" s="3"/>
      <c r="C64" s="3"/>
      <c r="D64" s="3"/>
      <c r="E64" s="3"/>
      <c r="F64" s="3"/>
      <c r="G64" s="3"/>
      <c r="I64" s="3"/>
      <c r="J64" s="3"/>
      <c r="K64" s="3"/>
      <c r="L64" s="3"/>
    </row>
  </sheetData>
  <sortState ref="G9:H19">
    <sortCondition ref="H9:H19"/>
  </sortState>
  <mergeCells count="3">
    <mergeCell ref="A25:G25"/>
    <mergeCell ref="I25:I26"/>
    <mergeCell ref="J25:L25"/>
  </mergeCells>
  <pageMargins left="0.70866141732283472" right="0.70866141732283472" top="0.74803149606299213" bottom="0.74803149606299213" header="0.31496062992125984" footer="0.31496062992125984"/>
  <pageSetup paperSize="9" scale="61" orientation="landscape" r:id="rId1"/>
  <headerFooter scaleWithDoc="0">
    <oddHeader>&amp;C&amp;A</oddHeader>
    <oddFooter>&amp;CAnalyse de l'activité hospitalière 2015 - PSY</oddFooter>
    <firstHeader>&amp;C&amp;A</firstHeader>
    <firstFooter>&amp;CAnalyse de l'activité hospitalière 2015 - PSY</firstFooter>
  </headerFooter>
  <rowBreaks count="1" manualBreakCount="1">
    <brk id="46"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L52"/>
  <sheetViews>
    <sheetView view="pageLayout" topLeftCell="A13" zoomScale="110" zoomScaleNormal="100" zoomScaleSheetLayoutView="100" zoomScalePageLayoutView="110" workbookViewId="0">
      <selection activeCell="B38" sqref="B38"/>
    </sheetView>
  </sheetViews>
  <sheetFormatPr baseColWidth="10" defaultColWidth="9.140625" defaultRowHeight="12.75" x14ac:dyDescent="0.2"/>
  <cols>
    <col min="1" max="1" width="21.5703125" style="3" bestFit="1" customWidth="1"/>
    <col min="2" max="7" width="12.7109375" style="3" customWidth="1"/>
    <col min="8" max="9" width="12.7109375" style="10" customWidth="1"/>
    <col min="10" max="10" width="9.140625" style="10" customWidth="1"/>
    <col min="11" max="16384" width="9.140625" style="3"/>
  </cols>
  <sheetData>
    <row r="10" spans="1:10" ht="49.5" customHeight="1" x14ac:dyDescent="0.2">
      <c r="A10" s="1" t="s">
        <v>24</v>
      </c>
      <c r="B10" s="2" t="s">
        <v>87</v>
      </c>
      <c r="C10" s="2" t="s">
        <v>89</v>
      </c>
      <c r="D10" s="2" t="s">
        <v>72</v>
      </c>
      <c r="E10" s="2" t="s">
        <v>88</v>
      </c>
      <c r="H10" s="3"/>
      <c r="I10" s="3"/>
      <c r="J10" s="3"/>
    </row>
    <row r="11" spans="1:10" x14ac:dyDescent="0.2">
      <c r="A11" s="4" t="s">
        <v>22</v>
      </c>
      <c r="B11" s="24">
        <v>20044783.5</v>
      </c>
      <c r="C11" s="6">
        <v>0.79105545182994474</v>
      </c>
      <c r="D11" s="5">
        <v>-3.03559078239869E-3</v>
      </c>
      <c r="E11" s="5">
        <v>-1.2261143134541999E-2</v>
      </c>
      <c r="H11" s="3"/>
      <c r="I11" s="3"/>
      <c r="J11" s="3"/>
    </row>
    <row r="12" spans="1:10" x14ac:dyDescent="0.2">
      <c r="A12" s="4" t="s">
        <v>23</v>
      </c>
      <c r="B12" s="25">
        <v>5194712.5</v>
      </c>
      <c r="C12" s="8">
        <v>0.20500623734919171</v>
      </c>
      <c r="D12" s="7">
        <v>1.7652330503751399E-2</v>
      </c>
      <c r="E12" s="7">
        <v>3.08686569558996E-3</v>
      </c>
      <c r="H12" s="3"/>
      <c r="I12" s="3"/>
      <c r="J12" s="3"/>
    </row>
    <row r="13" spans="1:10" x14ac:dyDescent="0.2">
      <c r="A13" s="4" t="s">
        <v>80</v>
      </c>
      <c r="B13" s="25">
        <v>99794</v>
      </c>
      <c r="C13" s="8">
        <v>3.9383108208635676E-3</v>
      </c>
      <c r="D13" s="7">
        <v>-0.363235572461995</v>
      </c>
      <c r="E13" s="7">
        <v>-0.277611031362826</v>
      </c>
      <c r="H13" s="3"/>
      <c r="I13" s="3"/>
      <c r="J13" s="3"/>
    </row>
    <row r="14" spans="1:10" x14ac:dyDescent="0.2">
      <c r="A14" s="11" t="s">
        <v>13</v>
      </c>
      <c r="B14" s="26">
        <v>25339290</v>
      </c>
      <c r="C14" s="13">
        <v>1</v>
      </c>
      <c r="D14" s="12">
        <v>-2.0013064914664799E-3</v>
      </c>
      <c r="E14" s="12">
        <v>-1.0602171596349699E-2</v>
      </c>
      <c r="H14" s="3"/>
      <c r="I14" s="3"/>
      <c r="J14" s="3"/>
    </row>
    <row r="15" spans="1:10" x14ac:dyDescent="0.2">
      <c r="A15" s="14" t="s">
        <v>7</v>
      </c>
      <c r="B15" s="15"/>
      <c r="C15" s="16"/>
      <c r="D15" s="15"/>
      <c r="E15" s="16"/>
      <c r="H15" s="17"/>
      <c r="I15" s="17"/>
      <c r="J15" s="17"/>
    </row>
    <row r="16" spans="1:10" x14ac:dyDescent="0.2">
      <c r="A16" s="15"/>
      <c r="B16" s="15"/>
      <c r="C16" s="15"/>
      <c r="D16" s="15"/>
    </row>
    <row r="17" spans="1:10" x14ac:dyDescent="0.2">
      <c r="A17" s="103" t="s">
        <v>90</v>
      </c>
      <c r="B17" s="103"/>
      <c r="C17" s="103"/>
      <c r="D17" s="103"/>
      <c r="E17" s="104" t="s">
        <v>52</v>
      </c>
      <c r="F17" s="104"/>
      <c r="G17" s="104"/>
      <c r="H17" s="104"/>
      <c r="I17" s="104"/>
      <c r="J17" s="21"/>
    </row>
    <row r="35" spans="1:12" s="10" customFormat="1" x14ac:dyDescent="0.2">
      <c r="A35" s="105" t="s">
        <v>24</v>
      </c>
      <c r="B35" s="107">
        <v>2015</v>
      </c>
      <c r="C35" s="108"/>
      <c r="D35" s="109"/>
      <c r="J35" s="3"/>
      <c r="K35" s="3"/>
      <c r="L35" s="3"/>
    </row>
    <row r="36" spans="1:12" s="10" customFormat="1" ht="33.75" x14ac:dyDescent="0.2">
      <c r="A36" s="106"/>
      <c r="B36" s="40" t="s">
        <v>9</v>
      </c>
      <c r="C36" s="20" t="s">
        <v>124</v>
      </c>
      <c r="D36" s="41" t="s">
        <v>6</v>
      </c>
      <c r="J36" s="3"/>
      <c r="K36" s="3"/>
      <c r="L36" s="3"/>
    </row>
    <row r="37" spans="1:12" s="10" customFormat="1" x14ac:dyDescent="0.2">
      <c r="A37" s="18" t="s">
        <v>22</v>
      </c>
      <c r="B37" s="47">
        <v>347290</v>
      </c>
      <c r="C37" s="42">
        <f>B37/$B$40</f>
        <v>0.82791782088997168</v>
      </c>
      <c r="D37" s="43">
        <v>55.912932995479302</v>
      </c>
      <c r="J37" s="3"/>
      <c r="K37" s="3"/>
      <c r="L37" s="3"/>
    </row>
    <row r="38" spans="1:12" s="10" customFormat="1" x14ac:dyDescent="0.2">
      <c r="A38" s="18" t="s">
        <v>23</v>
      </c>
      <c r="B38" s="47">
        <v>117283</v>
      </c>
      <c r="C38" s="42">
        <f t="shared" ref="C38:C40" si="0">B38/$B$40</f>
        <v>0.27959539804612443</v>
      </c>
      <c r="D38" s="43">
        <v>41.341217397235702</v>
      </c>
      <c r="J38" s="3"/>
      <c r="K38" s="3"/>
      <c r="L38" s="3"/>
    </row>
    <row r="39" spans="1:12" s="10" customFormat="1" x14ac:dyDescent="0.2">
      <c r="A39" s="18" t="s">
        <v>80</v>
      </c>
      <c r="B39" s="47">
        <v>273</v>
      </c>
      <c r="C39" s="42">
        <f t="shared" si="0"/>
        <v>6.5081506839518059E-4</v>
      </c>
      <c r="D39" s="43">
        <v>13.280219780219801</v>
      </c>
      <c r="E39" s="95"/>
      <c r="J39" s="3"/>
      <c r="K39" s="3"/>
      <c r="L39" s="3"/>
    </row>
    <row r="40" spans="1:12" s="10" customFormat="1" x14ac:dyDescent="0.2">
      <c r="A40" s="19" t="s">
        <v>5</v>
      </c>
      <c r="B40" s="48">
        <v>419474</v>
      </c>
      <c r="C40" s="44">
        <f t="shared" si="0"/>
        <v>1</v>
      </c>
      <c r="D40" s="45">
        <v>57.858770746220301</v>
      </c>
      <c r="J40" s="3"/>
      <c r="K40" s="3"/>
      <c r="L40" s="3"/>
    </row>
    <row r="41" spans="1:12" s="10" customFormat="1" x14ac:dyDescent="0.2">
      <c r="A41" s="14" t="s">
        <v>8</v>
      </c>
      <c r="B41" s="3"/>
      <c r="C41" s="3"/>
      <c r="D41" s="3"/>
      <c r="E41" s="3"/>
      <c r="F41" s="3"/>
      <c r="G41" s="3"/>
      <c r="K41" s="3"/>
      <c r="L41" s="3"/>
    </row>
    <row r="52" spans="8:8" x14ac:dyDescent="0.2">
      <c r="H52" s="33"/>
    </row>
  </sheetData>
  <mergeCells count="4">
    <mergeCell ref="A17:D17"/>
    <mergeCell ref="E17:I17"/>
    <mergeCell ref="A35:A36"/>
    <mergeCell ref="B35:D35"/>
  </mergeCells>
  <pageMargins left="0.70866141732283472" right="0.70866141732283472" top="0.74803149606299213" bottom="0.74803149606299213" header="0.31496062992125984" footer="0.31496062992125984"/>
  <pageSetup paperSize="9" scale="86"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topLeftCell="A10" zoomScaleNormal="100" zoomScalePageLayoutView="110" workbookViewId="0">
      <selection activeCell="B42" sqref="B42:B44"/>
    </sheetView>
  </sheetViews>
  <sheetFormatPr baseColWidth="10" defaultRowHeight="12.75" x14ac:dyDescent="0.2"/>
  <cols>
    <col min="1" max="1" width="27.5703125" style="54" customWidth="1"/>
    <col min="2" max="16384" width="11.42578125" style="54"/>
  </cols>
  <sheetData>
    <row r="1" spans="1:29" s="15" customFormat="1" x14ac:dyDescent="0.2">
      <c r="G1" s="17"/>
      <c r="H1" s="17"/>
      <c r="I1" s="17"/>
      <c r="J1" s="17"/>
      <c r="K1" s="17"/>
      <c r="L1" s="17"/>
      <c r="M1" s="17"/>
      <c r="N1" s="17"/>
      <c r="O1" s="17"/>
      <c r="P1" s="17"/>
      <c r="Q1" s="17"/>
      <c r="R1" s="17"/>
      <c r="S1" s="17"/>
      <c r="T1" s="17"/>
    </row>
    <row r="2" spans="1:29" s="15" customFormat="1" x14ac:dyDescent="0.2">
      <c r="G2" s="17"/>
      <c r="H2" s="17"/>
      <c r="I2" s="17"/>
      <c r="J2" s="17"/>
      <c r="K2" s="17"/>
      <c r="L2" s="17"/>
      <c r="M2" s="17"/>
      <c r="N2" s="17"/>
      <c r="O2" s="17"/>
      <c r="P2" s="17"/>
      <c r="Q2" s="17"/>
      <c r="R2" s="17"/>
      <c r="S2" s="17"/>
      <c r="T2" s="17"/>
    </row>
    <row r="3" spans="1:29" s="15" customFormat="1" x14ac:dyDescent="0.2">
      <c r="G3" s="17"/>
      <c r="H3" s="17"/>
      <c r="I3" s="17"/>
      <c r="J3" s="17"/>
      <c r="K3" s="17"/>
      <c r="L3" s="17"/>
      <c r="M3" s="17"/>
      <c r="N3" s="17"/>
      <c r="O3" s="17"/>
      <c r="P3" s="17"/>
      <c r="Q3" s="17"/>
      <c r="R3" s="17"/>
      <c r="S3" s="17"/>
      <c r="T3" s="17"/>
    </row>
    <row r="4" spans="1:29" s="15" customFormat="1" x14ac:dyDescent="0.2">
      <c r="G4" s="17"/>
      <c r="H4" s="17"/>
      <c r="I4" s="17"/>
      <c r="J4" s="17"/>
      <c r="K4" s="17"/>
      <c r="L4" s="17"/>
      <c r="M4" s="17"/>
      <c r="N4" s="17"/>
      <c r="O4" s="17"/>
      <c r="P4" s="17"/>
      <c r="Q4" s="17"/>
      <c r="R4" s="17"/>
      <c r="S4" s="17"/>
      <c r="T4" s="17"/>
    </row>
    <row r="5" spans="1:29" s="15" customFormat="1" x14ac:dyDescent="0.2">
      <c r="G5" s="17"/>
      <c r="H5" s="17"/>
      <c r="I5" s="17"/>
      <c r="J5" s="17"/>
      <c r="K5" s="17"/>
      <c r="L5" s="17"/>
      <c r="M5" s="17"/>
      <c r="N5" s="17"/>
      <c r="O5" s="17"/>
      <c r="P5" s="17"/>
      <c r="Q5" s="17"/>
      <c r="R5" s="17"/>
      <c r="S5" s="17"/>
      <c r="T5" s="17"/>
    </row>
    <row r="6" spans="1:29" s="15" customFormat="1" x14ac:dyDescent="0.2">
      <c r="G6" s="17"/>
      <c r="H6" s="17"/>
      <c r="I6" s="17"/>
      <c r="J6" s="17"/>
      <c r="K6" s="17"/>
      <c r="L6" s="17"/>
      <c r="M6" s="17"/>
      <c r="N6" s="17"/>
      <c r="O6" s="17"/>
      <c r="P6" s="17"/>
      <c r="Q6" s="17"/>
      <c r="R6" s="17"/>
      <c r="S6" s="17"/>
      <c r="T6" s="17"/>
    </row>
    <row r="7" spans="1:29" s="15" customFormat="1" x14ac:dyDescent="0.2">
      <c r="G7" s="17"/>
      <c r="H7" s="17"/>
      <c r="I7" s="17"/>
      <c r="J7" s="17"/>
      <c r="K7" s="17"/>
      <c r="L7" s="17"/>
      <c r="M7" s="17"/>
      <c r="N7" s="17"/>
      <c r="O7" s="17"/>
      <c r="P7" s="17"/>
      <c r="Q7" s="17"/>
      <c r="R7" s="17"/>
      <c r="S7" s="17"/>
      <c r="T7" s="17"/>
    </row>
    <row r="8" spans="1:29" s="15" customFormat="1" x14ac:dyDescent="0.2">
      <c r="G8" s="17"/>
      <c r="H8" s="17"/>
      <c r="I8" s="17"/>
      <c r="J8" s="17"/>
      <c r="K8" s="17"/>
      <c r="L8" s="17"/>
      <c r="M8" s="17"/>
      <c r="N8" s="17"/>
      <c r="O8" s="17"/>
      <c r="P8" s="17"/>
      <c r="Q8" s="17"/>
      <c r="R8" s="17"/>
      <c r="S8" s="17"/>
      <c r="T8" s="17"/>
    </row>
    <row r="9" spans="1:29" s="15" customFormat="1" x14ac:dyDescent="0.2">
      <c r="G9" s="17"/>
      <c r="H9" s="17"/>
      <c r="I9" s="17"/>
      <c r="J9" s="17"/>
      <c r="K9" s="17"/>
      <c r="L9" s="17"/>
      <c r="M9" s="17"/>
      <c r="N9" s="17"/>
      <c r="O9" s="17"/>
      <c r="P9" s="17"/>
      <c r="Q9" s="17"/>
      <c r="R9" s="17"/>
      <c r="S9" s="17"/>
      <c r="T9" s="17"/>
      <c r="U9" s="76"/>
      <c r="V9" s="76"/>
      <c r="W9" s="76"/>
      <c r="X9" s="76"/>
      <c r="Y9" s="76"/>
      <c r="Z9" s="76"/>
      <c r="AA9" s="76"/>
      <c r="AB9" s="76"/>
      <c r="AC9" s="76"/>
    </row>
    <row r="10" spans="1:29" s="15" customFormat="1" x14ac:dyDescent="0.2">
      <c r="G10" s="17"/>
      <c r="H10" s="17"/>
      <c r="I10" s="17"/>
      <c r="J10" s="17"/>
      <c r="K10" s="17"/>
      <c r="L10" s="17"/>
      <c r="M10" s="17"/>
      <c r="N10" s="17"/>
      <c r="O10" s="17"/>
      <c r="P10" s="17"/>
      <c r="Q10" s="17"/>
      <c r="R10" s="17"/>
      <c r="S10" s="17"/>
      <c r="T10" s="17"/>
      <c r="U10" s="76"/>
      <c r="V10" s="76"/>
      <c r="W10" s="76"/>
      <c r="X10" s="76"/>
      <c r="Y10" s="76"/>
      <c r="Z10" s="76"/>
      <c r="AA10" s="76"/>
      <c r="AB10" s="76"/>
      <c r="AC10" s="76"/>
    </row>
    <row r="11" spans="1:29" s="15" customFormat="1" ht="43.5" customHeight="1" x14ac:dyDescent="0.2">
      <c r="A11" s="1" t="s">
        <v>155</v>
      </c>
      <c r="B11" s="2" t="s">
        <v>87</v>
      </c>
      <c r="C11" s="2" t="s">
        <v>89</v>
      </c>
      <c r="D11" s="2" t="s">
        <v>72</v>
      </c>
      <c r="E11" s="2" t="s">
        <v>88</v>
      </c>
    </row>
    <row r="12" spans="1:29" s="15" customFormat="1" x14ac:dyDescent="0.2">
      <c r="A12" s="4" t="s">
        <v>156</v>
      </c>
      <c r="B12" s="24">
        <v>5100281.5</v>
      </c>
      <c r="C12" s="6">
        <f>B12/$B$15</f>
        <v>0.20127957413171402</v>
      </c>
      <c r="D12" s="5">
        <v>9.1225061581377102E-3</v>
      </c>
      <c r="E12" s="5">
        <v>2.5244313414265099E-2</v>
      </c>
    </row>
    <row r="13" spans="1:29" s="3" customFormat="1" x14ac:dyDescent="0.2">
      <c r="A13" s="4" t="s">
        <v>157</v>
      </c>
      <c r="B13" s="25">
        <v>3442974.5</v>
      </c>
      <c r="C13" s="8">
        <f t="shared" ref="C13:C15" si="0">B13/$B$15</f>
        <v>0.13587493966879102</v>
      </c>
      <c r="D13" s="7">
        <v>2.1637010211951399E-2</v>
      </c>
      <c r="E13" s="7">
        <v>-9.18708915089214E-4</v>
      </c>
    </row>
    <row r="14" spans="1:29" s="3" customFormat="1" x14ac:dyDescent="0.2">
      <c r="A14" s="4" t="s">
        <v>158</v>
      </c>
      <c r="B14" s="25">
        <v>16796034</v>
      </c>
      <c r="C14" s="8">
        <f t="shared" si="0"/>
        <v>0.6628454861994949</v>
      </c>
      <c r="D14" s="7">
        <v>-9.7986007374019704E-3</v>
      </c>
      <c r="E14" s="7">
        <v>-2.2961336848367899E-2</v>
      </c>
    </row>
    <row r="15" spans="1:29" s="3" customFormat="1" x14ac:dyDescent="0.2">
      <c r="A15" s="11" t="s">
        <v>162</v>
      </c>
      <c r="B15" s="26">
        <v>25339290</v>
      </c>
      <c r="C15" s="13">
        <f t="shared" si="0"/>
        <v>1</v>
      </c>
      <c r="D15" s="12">
        <v>-2.0013064914664799E-3</v>
      </c>
      <c r="E15" s="12">
        <v>-1.0602171596349699E-2</v>
      </c>
    </row>
    <row r="16" spans="1:29" s="3" customFormat="1" x14ac:dyDescent="0.2">
      <c r="A16" s="14" t="s">
        <v>7</v>
      </c>
    </row>
    <row r="17" spans="1:25" s="15" customFormat="1" x14ac:dyDescent="0.2">
      <c r="A17" s="77"/>
      <c r="B17" s="78"/>
      <c r="C17" s="78"/>
      <c r="D17" s="78"/>
      <c r="E17" s="78"/>
      <c r="F17" s="78"/>
      <c r="G17" s="78"/>
      <c r="H17" s="78"/>
      <c r="I17" s="78"/>
      <c r="J17" s="78"/>
      <c r="K17" s="78"/>
      <c r="L17" s="79"/>
      <c r="M17" s="78"/>
      <c r="N17" s="78"/>
      <c r="O17" s="78"/>
      <c r="P17" s="78"/>
      <c r="Q17" s="78"/>
      <c r="R17" s="78"/>
      <c r="S17" s="78"/>
      <c r="T17" s="78"/>
      <c r="U17" s="78"/>
      <c r="V17" s="78"/>
      <c r="W17" s="78"/>
    </row>
    <row r="18" spans="1:25" s="15" customFormat="1" x14ac:dyDescent="0.2">
      <c r="A18" s="77"/>
      <c r="B18" s="78"/>
      <c r="C18" s="78"/>
      <c r="D18" s="78"/>
      <c r="E18" s="78"/>
      <c r="F18" s="78"/>
      <c r="G18" s="78"/>
      <c r="H18" s="78"/>
      <c r="I18" s="78"/>
      <c r="J18" s="78"/>
      <c r="K18" s="78"/>
      <c r="L18" s="79"/>
      <c r="M18" s="78"/>
      <c r="N18" s="78"/>
      <c r="O18" s="78"/>
      <c r="P18" s="78"/>
      <c r="Q18" s="78"/>
      <c r="R18" s="78"/>
      <c r="S18" s="78"/>
      <c r="T18" s="78"/>
      <c r="U18" s="78"/>
      <c r="V18" s="78"/>
      <c r="W18" s="78"/>
    </row>
    <row r="19" spans="1:25" s="15" customFormat="1" x14ac:dyDescent="0.2">
      <c r="A19" s="77"/>
      <c r="B19" s="78"/>
      <c r="C19" s="78"/>
      <c r="D19" s="78"/>
      <c r="E19" s="78"/>
      <c r="F19" s="78"/>
      <c r="G19" s="78"/>
      <c r="H19" s="78"/>
      <c r="I19" s="78"/>
      <c r="J19" s="78"/>
      <c r="K19" s="78"/>
      <c r="L19" s="79"/>
      <c r="M19" s="78"/>
      <c r="N19" s="78"/>
      <c r="O19" s="78"/>
      <c r="P19" s="78"/>
      <c r="Q19" s="78"/>
      <c r="R19" s="78"/>
      <c r="S19" s="78"/>
      <c r="T19" s="78"/>
      <c r="U19" s="78"/>
      <c r="V19" s="78"/>
      <c r="W19" s="78"/>
    </row>
    <row r="20" spans="1:25" s="15" customFormat="1" x14ac:dyDescent="0.2">
      <c r="A20" s="77"/>
      <c r="B20" s="78"/>
      <c r="C20" s="78"/>
      <c r="D20" s="78"/>
      <c r="E20" s="78"/>
      <c r="F20" s="78"/>
      <c r="G20" s="78"/>
      <c r="H20" s="78"/>
      <c r="I20" s="78"/>
      <c r="J20" s="78"/>
      <c r="K20" s="78"/>
      <c r="L20" s="79"/>
      <c r="M20" s="78"/>
      <c r="N20" s="78"/>
      <c r="O20" s="78"/>
      <c r="P20" s="78"/>
      <c r="Q20" s="78"/>
      <c r="R20" s="78"/>
      <c r="S20" s="78"/>
      <c r="T20" s="78"/>
      <c r="U20" s="78"/>
      <c r="V20" s="78"/>
      <c r="W20" s="78"/>
    </row>
    <row r="21" spans="1:25" s="15" customFormat="1" x14ac:dyDescent="0.2">
      <c r="A21" s="110" t="s">
        <v>159</v>
      </c>
      <c r="B21" s="110"/>
      <c r="C21" s="110"/>
      <c r="D21" s="110"/>
      <c r="E21" s="80"/>
      <c r="F21" s="80"/>
      <c r="G21" s="80"/>
      <c r="H21" s="111" t="s">
        <v>51</v>
      </c>
      <c r="I21" s="111"/>
      <c r="J21" s="111"/>
      <c r="K21" s="111"/>
      <c r="L21" s="111"/>
      <c r="M21" s="111"/>
      <c r="N21" s="81"/>
      <c r="O21" s="81"/>
      <c r="P21" s="81"/>
      <c r="Q21" s="81"/>
      <c r="R21" s="82"/>
      <c r="S21" s="82"/>
      <c r="T21" s="82"/>
      <c r="U21" s="82"/>
      <c r="V21" s="82"/>
      <c r="W21" s="82"/>
      <c r="X21" s="82"/>
      <c r="Y21" s="82"/>
    </row>
    <row r="22" spans="1:25" s="15" customFormat="1" x14ac:dyDescent="0.2">
      <c r="G22" s="17"/>
      <c r="H22" s="17"/>
      <c r="I22" s="17"/>
      <c r="J22" s="17"/>
      <c r="K22" s="17"/>
      <c r="L22" s="17"/>
      <c r="M22" s="17"/>
      <c r="N22" s="17"/>
      <c r="O22" s="17"/>
      <c r="P22" s="17"/>
      <c r="Q22" s="17"/>
      <c r="R22" s="17"/>
      <c r="S22" s="17"/>
      <c r="T22" s="17"/>
    </row>
    <row r="23" spans="1:25" s="15" customFormat="1" x14ac:dyDescent="0.2">
      <c r="D23" s="83"/>
      <c r="E23" s="83"/>
      <c r="G23" s="17"/>
      <c r="H23" s="17"/>
      <c r="I23" s="17"/>
      <c r="J23" s="17"/>
      <c r="K23" s="17"/>
      <c r="L23" s="17"/>
      <c r="M23" s="17"/>
      <c r="N23" s="17"/>
      <c r="O23" s="17"/>
      <c r="P23" s="17"/>
      <c r="Q23" s="17"/>
      <c r="R23" s="17"/>
      <c r="S23" s="17"/>
      <c r="T23" s="17"/>
    </row>
    <row r="24" spans="1:25" s="15" customFormat="1" x14ac:dyDescent="0.2">
      <c r="G24" s="17"/>
      <c r="H24" s="17"/>
      <c r="I24" s="17"/>
      <c r="J24" s="17"/>
      <c r="K24" s="17"/>
      <c r="L24" s="17"/>
      <c r="M24" s="17"/>
      <c r="N24" s="17"/>
      <c r="O24" s="17"/>
      <c r="P24" s="17"/>
      <c r="Q24" s="17"/>
      <c r="R24" s="17"/>
      <c r="S24" s="17"/>
      <c r="T24" s="17"/>
    </row>
    <row r="25" spans="1:25" s="15" customFormat="1" x14ac:dyDescent="0.2">
      <c r="G25" s="17"/>
      <c r="H25" s="17"/>
      <c r="I25" s="17"/>
      <c r="J25" s="17"/>
      <c r="K25" s="17"/>
      <c r="L25" s="17"/>
      <c r="M25" s="17"/>
      <c r="N25" s="17"/>
      <c r="O25" s="17"/>
      <c r="P25" s="17"/>
      <c r="Q25" s="17"/>
      <c r="R25" s="17"/>
      <c r="S25" s="17"/>
      <c r="T25" s="17"/>
    </row>
    <row r="26" spans="1:25" s="15" customFormat="1" x14ac:dyDescent="0.2">
      <c r="G26" s="17"/>
      <c r="H26" s="17"/>
      <c r="I26" s="17"/>
      <c r="J26" s="17"/>
      <c r="K26" s="17"/>
      <c r="L26" s="17"/>
      <c r="M26" s="17"/>
      <c r="N26" s="17"/>
      <c r="O26" s="17"/>
      <c r="P26" s="17"/>
      <c r="Q26" s="17"/>
      <c r="R26" s="17"/>
      <c r="S26" s="17"/>
      <c r="T26" s="17"/>
    </row>
    <row r="27" spans="1:25" s="15" customFormat="1" x14ac:dyDescent="0.2">
      <c r="G27" s="17"/>
      <c r="H27" s="17"/>
      <c r="I27" s="17"/>
      <c r="J27" s="17"/>
      <c r="K27" s="17"/>
      <c r="L27" s="17"/>
      <c r="M27" s="17"/>
      <c r="N27" s="17"/>
      <c r="O27" s="17"/>
      <c r="P27" s="17"/>
      <c r="Q27" s="17"/>
      <c r="R27" s="17"/>
      <c r="S27" s="17"/>
      <c r="T27" s="17"/>
    </row>
    <row r="28" spans="1:25" s="15" customFormat="1" x14ac:dyDescent="0.2">
      <c r="G28" s="17"/>
      <c r="H28" s="17"/>
      <c r="I28" s="17"/>
      <c r="J28" s="17"/>
      <c r="K28" s="17"/>
      <c r="L28" s="17"/>
      <c r="M28" s="17"/>
      <c r="N28" s="17"/>
      <c r="O28" s="17"/>
      <c r="P28" s="17"/>
      <c r="Q28" s="17"/>
      <c r="R28" s="17"/>
      <c r="S28" s="17"/>
      <c r="T28" s="17"/>
    </row>
    <row r="29" spans="1:25" s="15" customFormat="1" x14ac:dyDescent="0.2">
      <c r="G29" s="17"/>
      <c r="H29" s="17"/>
      <c r="I29" s="17"/>
      <c r="J29" s="17"/>
      <c r="K29" s="17"/>
      <c r="L29" s="17"/>
      <c r="M29" s="17"/>
      <c r="N29" s="17"/>
      <c r="O29" s="17"/>
      <c r="P29" s="17"/>
      <c r="Q29" s="17"/>
      <c r="R29" s="17"/>
      <c r="S29" s="17"/>
      <c r="T29" s="17"/>
    </row>
    <row r="30" spans="1:25" s="15" customFormat="1" x14ac:dyDescent="0.2">
      <c r="G30" s="17"/>
      <c r="H30" s="17"/>
      <c r="I30" s="17"/>
      <c r="J30" s="17"/>
      <c r="K30" s="17"/>
      <c r="L30" s="17"/>
      <c r="M30" s="17"/>
      <c r="N30" s="17"/>
      <c r="O30" s="17"/>
      <c r="P30" s="17"/>
      <c r="Q30" s="17"/>
      <c r="R30" s="17"/>
      <c r="S30" s="17"/>
      <c r="T30" s="17"/>
    </row>
    <row r="31" spans="1:25" s="15" customFormat="1" x14ac:dyDescent="0.2">
      <c r="G31" s="17"/>
      <c r="H31" s="17"/>
      <c r="I31" s="17"/>
      <c r="J31" s="17"/>
      <c r="K31" s="17"/>
      <c r="L31" s="17"/>
      <c r="M31" s="17"/>
      <c r="N31" s="17"/>
      <c r="O31" s="17"/>
      <c r="P31" s="17"/>
      <c r="Q31" s="17"/>
      <c r="R31" s="17"/>
      <c r="S31" s="17"/>
      <c r="T31" s="17"/>
    </row>
    <row r="32" spans="1:25" s="15" customFormat="1" x14ac:dyDescent="0.2">
      <c r="G32" s="17"/>
      <c r="H32" s="17"/>
      <c r="I32" s="17"/>
      <c r="J32" s="17"/>
      <c r="K32" s="17"/>
      <c r="L32" s="17"/>
      <c r="M32" s="17"/>
      <c r="N32" s="17"/>
      <c r="O32" s="17"/>
      <c r="P32" s="17"/>
      <c r="Q32" s="17"/>
      <c r="R32" s="17"/>
      <c r="S32" s="17"/>
      <c r="T32" s="17"/>
    </row>
    <row r="33" spans="1:20" s="15" customFormat="1" x14ac:dyDescent="0.2">
      <c r="G33" s="17"/>
      <c r="H33" s="17"/>
      <c r="I33" s="17"/>
      <c r="J33" s="17"/>
      <c r="K33" s="17"/>
      <c r="L33" s="17"/>
      <c r="M33" s="17"/>
      <c r="N33" s="17"/>
      <c r="O33" s="17"/>
      <c r="P33" s="17"/>
      <c r="Q33" s="17"/>
      <c r="R33" s="17"/>
      <c r="S33" s="17"/>
      <c r="T33" s="17"/>
    </row>
    <row r="34" spans="1:20" s="15" customFormat="1" x14ac:dyDescent="0.2">
      <c r="G34" s="17"/>
      <c r="H34" s="17"/>
      <c r="I34" s="17"/>
      <c r="J34" s="17"/>
      <c r="K34" s="17"/>
      <c r="L34" s="17"/>
      <c r="M34" s="17"/>
      <c r="N34" s="17"/>
      <c r="O34" s="17"/>
      <c r="P34" s="17"/>
      <c r="Q34" s="17"/>
      <c r="R34" s="17"/>
      <c r="S34" s="17"/>
      <c r="T34" s="17"/>
    </row>
    <row r="35" spans="1:20" s="15" customFormat="1" x14ac:dyDescent="0.2">
      <c r="G35" s="17"/>
      <c r="H35" s="17"/>
      <c r="I35" s="17"/>
      <c r="J35" s="17"/>
      <c r="K35" s="17"/>
      <c r="L35" s="17"/>
      <c r="M35" s="17"/>
      <c r="N35" s="17"/>
      <c r="O35" s="17"/>
      <c r="P35" s="17"/>
      <c r="Q35" s="17"/>
      <c r="R35" s="17"/>
      <c r="S35" s="17"/>
      <c r="T35" s="17"/>
    </row>
    <row r="36" spans="1:20" s="15" customFormat="1" x14ac:dyDescent="0.2">
      <c r="G36" s="17"/>
      <c r="H36" s="17"/>
      <c r="I36" s="17"/>
      <c r="J36" s="17"/>
      <c r="K36" s="17"/>
      <c r="L36" s="17"/>
      <c r="M36" s="17"/>
      <c r="N36" s="17"/>
      <c r="O36" s="17"/>
      <c r="P36" s="17"/>
      <c r="Q36" s="17"/>
      <c r="R36" s="17"/>
      <c r="S36" s="17"/>
      <c r="T36" s="17"/>
    </row>
    <row r="37" spans="1:20" s="15" customFormat="1" x14ac:dyDescent="0.2">
      <c r="G37" s="17"/>
      <c r="H37" s="17"/>
      <c r="I37" s="17"/>
      <c r="J37" s="17"/>
      <c r="K37" s="17"/>
      <c r="L37" s="17"/>
      <c r="M37" s="17"/>
      <c r="N37" s="17"/>
      <c r="O37" s="17"/>
      <c r="P37" s="17"/>
      <c r="Q37" s="17"/>
      <c r="R37" s="17"/>
      <c r="S37" s="17"/>
      <c r="T37" s="17"/>
    </row>
    <row r="38" spans="1:20" s="15" customFormat="1" x14ac:dyDescent="0.2">
      <c r="G38" s="17"/>
      <c r="H38" s="17"/>
      <c r="I38" s="17"/>
      <c r="J38" s="17"/>
      <c r="K38" s="17"/>
      <c r="L38" s="17"/>
      <c r="M38" s="17"/>
      <c r="N38" s="17"/>
      <c r="O38" s="17"/>
      <c r="P38" s="17"/>
      <c r="Q38" s="17"/>
      <c r="R38" s="17"/>
      <c r="S38" s="17"/>
      <c r="T38" s="17"/>
    </row>
    <row r="39" spans="1:20" s="15" customFormat="1" x14ac:dyDescent="0.2">
      <c r="G39" s="17"/>
      <c r="H39" s="17"/>
      <c r="I39" s="17"/>
      <c r="J39" s="17"/>
      <c r="K39" s="17"/>
      <c r="L39" s="17"/>
      <c r="M39" s="17"/>
      <c r="N39" s="17"/>
      <c r="O39" s="17"/>
      <c r="P39" s="17"/>
      <c r="Q39" s="17"/>
      <c r="R39" s="17"/>
      <c r="S39" s="17"/>
      <c r="T39" s="17"/>
    </row>
    <row r="40" spans="1:20" s="15" customFormat="1" ht="12.75" customHeight="1" x14ac:dyDescent="0.2">
      <c r="A40" s="112" t="s">
        <v>155</v>
      </c>
      <c r="B40" s="107">
        <v>2015</v>
      </c>
      <c r="C40" s="108"/>
      <c r="D40" s="109"/>
      <c r="F40" s="17"/>
      <c r="G40" s="17"/>
      <c r="H40" s="17"/>
      <c r="I40" s="17"/>
      <c r="J40" s="17"/>
      <c r="K40" s="17"/>
      <c r="L40" s="17"/>
      <c r="M40" s="17"/>
      <c r="N40" s="17"/>
      <c r="O40" s="17"/>
      <c r="P40" s="17"/>
      <c r="Q40" s="17"/>
      <c r="R40" s="17"/>
      <c r="S40" s="17"/>
    </row>
    <row r="41" spans="1:20" s="15" customFormat="1" ht="53.25" customHeight="1" x14ac:dyDescent="0.2">
      <c r="A41" s="112"/>
      <c r="B41" s="40" t="s">
        <v>160</v>
      </c>
      <c r="C41" s="20" t="s">
        <v>124</v>
      </c>
      <c r="D41" s="41" t="s">
        <v>134</v>
      </c>
      <c r="F41" s="17"/>
      <c r="G41" s="17"/>
      <c r="H41" s="17"/>
      <c r="I41" s="17"/>
      <c r="J41" s="17"/>
      <c r="K41" s="17"/>
      <c r="L41" s="17"/>
      <c r="M41" s="17"/>
      <c r="N41" s="17"/>
      <c r="O41" s="17"/>
      <c r="P41" s="17"/>
      <c r="Q41" s="17"/>
      <c r="R41" s="17"/>
      <c r="S41" s="17"/>
    </row>
    <row r="42" spans="1:20" s="15" customFormat="1" x14ac:dyDescent="0.2">
      <c r="A42" s="84" t="s">
        <v>156</v>
      </c>
      <c r="B42" s="85">
        <v>99285</v>
      </c>
      <c r="C42" s="86">
        <f>B42/$B$45</f>
        <v>0.23668928229163191</v>
      </c>
      <c r="D42" s="87">
        <v>50.548255023417397</v>
      </c>
      <c r="F42" s="17"/>
      <c r="G42" s="17"/>
      <c r="H42" s="17"/>
      <c r="I42" s="17"/>
      <c r="J42" s="17"/>
      <c r="K42" s="17"/>
      <c r="L42" s="17"/>
      <c r="M42" s="17"/>
      <c r="N42" s="17"/>
      <c r="O42" s="17"/>
      <c r="P42" s="17"/>
      <c r="Q42" s="17"/>
      <c r="R42" s="17"/>
      <c r="S42" s="17"/>
    </row>
    <row r="43" spans="1:20" s="15" customFormat="1" x14ac:dyDescent="0.2">
      <c r="A43" s="84" t="s">
        <v>157</v>
      </c>
      <c r="B43" s="88">
        <v>53254</v>
      </c>
      <c r="C43" s="89">
        <f t="shared" ref="C43:C45" si="1">B43/$B$45</f>
        <v>0.12695423315867013</v>
      </c>
      <c r="D43" s="90">
        <v>62.782213542644698</v>
      </c>
      <c r="F43" s="17"/>
      <c r="G43" s="17"/>
      <c r="H43" s="17"/>
      <c r="I43" s="17"/>
      <c r="J43" s="17"/>
      <c r="K43" s="17"/>
      <c r="L43" s="17"/>
      <c r="M43" s="17"/>
      <c r="N43" s="17"/>
      <c r="O43" s="17"/>
      <c r="P43" s="17"/>
      <c r="Q43" s="17"/>
      <c r="R43" s="17"/>
      <c r="S43" s="17"/>
    </row>
    <row r="44" spans="1:20" s="15" customFormat="1" x14ac:dyDescent="0.2">
      <c r="A44" s="84" t="s">
        <v>158</v>
      </c>
      <c r="B44" s="88">
        <v>295844</v>
      </c>
      <c r="C44" s="89">
        <f t="shared" si="1"/>
        <v>0.70527374759818251</v>
      </c>
      <c r="D44" s="90">
        <v>53.772131596381897</v>
      </c>
      <c r="F44" s="17"/>
      <c r="G44" s="17"/>
      <c r="H44" s="17"/>
      <c r="I44" s="17"/>
      <c r="J44" s="17"/>
      <c r="K44" s="17"/>
      <c r="L44" s="17"/>
      <c r="M44" s="17"/>
      <c r="N44" s="17"/>
      <c r="O44" s="17"/>
      <c r="P44" s="17"/>
      <c r="Q44" s="17"/>
      <c r="R44" s="17"/>
      <c r="S44" s="17"/>
    </row>
    <row r="45" spans="1:20" s="15" customFormat="1" x14ac:dyDescent="0.2">
      <c r="A45" s="84" t="s">
        <v>13</v>
      </c>
      <c r="B45" s="91">
        <v>419474</v>
      </c>
      <c r="C45" s="92">
        <f t="shared" si="1"/>
        <v>1</v>
      </c>
      <c r="D45" s="93">
        <v>57.858770746220301</v>
      </c>
      <c r="F45" s="17"/>
      <c r="G45" s="17"/>
      <c r="H45" s="17"/>
      <c r="I45" s="17"/>
      <c r="J45" s="17"/>
      <c r="K45" s="17"/>
      <c r="L45" s="17"/>
      <c r="M45" s="17"/>
      <c r="N45" s="17"/>
      <c r="O45" s="17"/>
      <c r="P45" s="17"/>
      <c r="Q45" s="17"/>
      <c r="R45" s="17"/>
      <c r="S45" s="17"/>
    </row>
    <row r="46" spans="1:20" s="15" customFormat="1" x14ac:dyDescent="0.2">
      <c r="A46" s="77" t="s">
        <v>161</v>
      </c>
      <c r="G46" s="17"/>
      <c r="H46" s="17"/>
      <c r="I46" s="17"/>
      <c r="J46" s="17"/>
      <c r="K46" s="17"/>
      <c r="L46" s="17"/>
      <c r="M46" s="17"/>
      <c r="N46" s="17"/>
      <c r="O46" s="17"/>
      <c r="P46" s="17"/>
      <c r="Q46" s="17"/>
      <c r="R46" s="17"/>
      <c r="S46" s="17"/>
      <c r="T46" s="17"/>
    </row>
    <row r="47" spans="1:20" s="15" customFormat="1" x14ac:dyDescent="0.2">
      <c r="G47" s="17"/>
      <c r="H47" s="17"/>
      <c r="I47" s="17"/>
      <c r="J47" s="17"/>
      <c r="K47" s="17"/>
      <c r="L47" s="17"/>
      <c r="M47" s="17"/>
      <c r="N47" s="17"/>
      <c r="O47" s="17"/>
      <c r="P47" s="17"/>
      <c r="Q47" s="17"/>
      <c r="R47" s="17"/>
      <c r="S47" s="17"/>
      <c r="T47" s="17"/>
    </row>
    <row r="48" spans="1:20" s="15" customFormat="1" x14ac:dyDescent="0.2">
      <c r="B48" s="94"/>
      <c r="C48" s="94"/>
      <c r="D48" s="94"/>
      <c r="G48" s="17"/>
      <c r="H48" s="17"/>
      <c r="I48" s="17"/>
      <c r="J48" s="17"/>
      <c r="K48" s="17"/>
      <c r="L48" s="17"/>
      <c r="M48" s="17"/>
      <c r="N48" s="17"/>
      <c r="O48" s="17"/>
      <c r="P48" s="17"/>
      <c r="Q48" s="17"/>
      <c r="R48" s="17"/>
      <c r="S48" s="17"/>
      <c r="T48" s="17"/>
    </row>
  </sheetData>
  <mergeCells count="4">
    <mergeCell ref="A21:D21"/>
    <mergeCell ref="H21:M21"/>
    <mergeCell ref="A40:A41"/>
    <mergeCell ref="B40:D40"/>
  </mergeCells>
  <pageMargins left="0.70866141732283472" right="0.70866141732283472" top="0.74803149606299213" bottom="0.74803149606299213" header="0.31496062992125984" footer="0.31496062992125984"/>
  <pageSetup paperSize="9" scale="73"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L38"/>
  <sheetViews>
    <sheetView zoomScaleNormal="100" zoomScaleSheetLayoutView="100" zoomScalePageLayoutView="110" workbookViewId="0">
      <selection activeCell="C40" sqref="C40"/>
    </sheetView>
  </sheetViews>
  <sheetFormatPr baseColWidth="10" defaultColWidth="9.140625" defaultRowHeight="12.75" x14ac:dyDescent="0.2"/>
  <cols>
    <col min="1" max="1" width="10.7109375" style="3" customWidth="1"/>
    <col min="2" max="4" width="12.7109375" style="3" customWidth="1"/>
    <col min="5" max="5" width="12.7109375" style="10" customWidth="1"/>
    <col min="6" max="6" width="9.140625" style="10" customWidth="1"/>
    <col min="7" max="7" width="10.7109375" style="10" customWidth="1"/>
    <col min="8" max="10" width="10.7109375" style="3" customWidth="1"/>
    <col min="11" max="16384" width="9.140625" style="3"/>
  </cols>
  <sheetData>
    <row r="10" spans="1:12" ht="45" x14ac:dyDescent="0.2">
      <c r="A10" s="1" t="s">
        <v>12</v>
      </c>
      <c r="B10" s="2" t="s">
        <v>92</v>
      </c>
      <c r="C10" s="2" t="s">
        <v>87</v>
      </c>
      <c r="D10" s="2" t="s">
        <v>89</v>
      </c>
      <c r="E10" s="2" t="s">
        <v>72</v>
      </c>
      <c r="F10" s="2" t="s">
        <v>88</v>
      </c>
    </row>
    <row r="11" spans="1:12" x14ac:dyDescent="0.2">
      <c r="A11" s="4" t="s">
        <v>10</v>
      </c>
      <c r="B11" s="27">
        <v>327</v>
      </c>
      <c r="C11" s="24">
        <v>15212751.5</v>
      </c>
      <c r="D11" s="6">
        <v>0.75893817960169041</v>
      </c>
      <c r="E11" s="5">
        <v>-4.6176382210570098E-3</v>
      </c>
      <c r="F11" s="5">
        <v>-2.1528008527439101E-2</v>
      </c>
    </row>
    <row r="12" spans="1:12" x14ac:dyDescent="0.2">
      <c r="A12" s="4" t="s">
        <v>11</v>
      </c>
      <c r="B12" s="28">
        <v>174</v>
      </c>
      <c r="C12" s="25">
        <v>4832032</v>
      </c>
      <c r="D12" s="8">
        <v>0.24106182039830962</v>
      </c>
      <c r="E12" s="7">
        <v>2.1629219789301201E-3</v>
      </c>
      <c r="F12" s="7">
        <v>1.79831944671776E-2</v>
      </c>
    </row>
    <row r="13" spans="1:12" x14ac:dyDescent="0.2">
      <c r="A13" s="11" t="s">
        <v>13</v>
      </c>
      <c r="B13" s="29">
        <v>501</v>
      </c>
      <c r="C13" s="26">
        <v>20044783.5</v>
      </c>
      <c r="D13" s="13">
        <v>1</v>
      </c>
      <c r="E13" s="12">
        <v>-3.03559078239869E-3</v>
      </c>
      <c r="F13" s="12">
        <v>-1.2261143134541999E-2</v>
      </c>
    </row>
    <row r="14" spans="1:12" x14ac:dyDescent="0.2">
      <c r="A14" s="14"/>
      <c r="B14" s="15"/>
      <c r="C14" s="15"/>
      <c r="D14" s="15"/>
      <c r="E14" s="17"/>
      <c r="F14" s="14"/>
      <c r="G14" s="15"/>
      <c r="H14" s="15"/>
      <c r="I14" s="15"/>
      <c r="J14" s="17"/>
      <c r="K14" s="17"/>
      <c r="L14" s="17"/>
    </row>
    <row r="15" spans="1:12" x14ac:dyDescent="0.2">
      <c r="A15" s="15"/>
      <c r="B15" s="15"/>
      <c r="C15" s="15"/>
    </row>
    <row r="16" spans="1:12" x14ac:dyDescent="0.2">
      <c r="A16" s="103" t="s">
        <v>103</v>
      </c>
      <c r="B16" s="103"/>
      <c r="C16" s="103"/>
      <c r="D16" s="103"/>
      <c r="F16" s="104" t="s">
        <v>51</v>
      </c>
      <c r="G16" s="104"/>
      <c r="H16" s="104"/>
      <c r="I16" s="104"/>
      <c r="J16" s="104"/>
      <c r="K16" s="104"/>
    </row>
    <row r="17" spans="6:10" x14ac:dyDescent="0.2">
      <c r="G17" s="3"/>
      <c r="H17" s="10"/>
      <c r="I17" s="10"/>
      <c r="J17" s="10"/>
    </row>
    <row r="18" spans="6:10" x14ac:dyDescent="0.2">
      <c r="G18" s="3"/>
      <c r="H18" s="10"/>
      <c r="I18" s="10"/>
      <c r="J18" s="10"/>
    </row>
    <row r="19" spans="6:10" x14ac:dyDescent="0.2">
      <c r="G19" s="3"/>
      <c r="H19" s="10"/>
      <c r="I19" s="10"/>
      <c r="J19" s="10"/>
    </row>
    <row r="20" spans="6:10" x14ac:dyDescent="0.2">
      <c r="G20" s="3"/>
      <c r="H20" s="10"/>
      <c r="I20" s="10"/>
      <c r="J20" s="10"/>
    </row>
    <row r="21" spans="6:10" x14ac:dyDescent="0.2">
      <c r="G21" s="3"/>
      <c r="H21" s="10"/>
      <c r="I21" s="10"/>
      <c r="J21" s="10"/>
    </row>
    <row r="22" spans="6:10" x14ac:dyDescent="0.2">
      <c r="G22" s="3"/>
      <c r="H22" s="10"/>
      <c r="I22" s="10"/>
      <c r="J22" s="10"/>
    </row>
    <row r="23" spans="6:10" x14ac:dyDescent="0.2">
      <c r="G23" s="3"/>
      <c r="H23" s="10"/>
      <c r="I23" s="10"/>
      <c r="J23" s="10"/>
    </row>
    <row r="24" spans="6:10" x14ac:dyDescent="0.2">
      <c r="G24" s="3"/>
      <c r="H24" s="10"/>
      <c r="I24" s="10"/>
      <c r="J24" s="10"/>
    </row>
    <row r="25" spans="6:10" x14ac:dyDescent="0.2">
      <c r="G25" s="3"/>
      <c r="H25" s="10"/>
      <c r="I25" s="10"/>
      <c r="J25" s="10"/>
    </row>
    <row r="26" spans="6:10" x14ac:dyDescent="0.2">
      <c r="F26" s="3"/>
      <c r="G26" s="3"/>
      <c r="H26" s="10"/>
      <c r="I26" s="10"/>
      <c r="J26" s="10"/>
    </row>
    <row r="27" spans="6:10" x14ac:dyDescent="0.2">
      <c r="F27" s="3"/>
      <c r="G27" s="3"/>
      <c r="H27" s="10"/>
      <c r="I27" s="10"/>
      <c r="J27" s="10"/>
    </row>
    <row r="28" spans="6:10" x14ac:dyDescent="0.2">
      <c r="F28" s="3"/>
      <c r="G28" s="3"/>
      <c r="H28" s="10"/>
      <c r="I28" s="10"/>
      <c r="J28" s="10"/>
    </row>
    <row r="29" spans="6:10" x14ac:dyDescent="0.2">
      <c r="F29" s="3"/>
      <c r="G29" s="3"/>
      <c r="H29" s="10"/>
      <c r="I29" s="10"/>
      <c r="J29" s="10"/>
    </row>
    <row r="30" spans="6:10" x14ac:dyDescent="0.2">
      <c r="F30" s="3"/>
      <c r="G30" s="3"/>
      <c r="H30" s="10"/>
      <c r="I30" s="10"/>
      <c r="J30" s="10"/>
    </row>
    <row r="33" spans="1:11" s="10" customFormat="1" x14ac:dyDescent="0.2">
      <c r="A33" s="105" t="s">
        <v>12</v>
      </c>
      <c r="B33" s="107">
        <v>2015</v>
      </c>
      <c r="C33" s="108"/>
      <c r="D33" s="109"/>
      <c r="G33" s="3"/>
      <c r="H33" s="3"/>
      <c r="I33" s="3"/>
      <c r="J33" s="3"/>
    </row>
    <row r="34" spans="1:11" s="10" customFormat="1" ht="33.75" x14ac:dyDescent="0.2">
      <c r="A34" s="106"/>
      <c r="B34" s="40" t="s">
        <v>9</v>
      </c>
      <c r="C34" s="20" t="s">
        <v>124</v>
      </c>
      <c r="D34" s="41" t="s">
        <v>6</v>
      </c>
      <c r="G34" s="3"/>
      <c r="H34" s="3"/>
      <c r="I34" s="3"/>
      <c r="J34" s="3"/>
    </row>
    <row r="35" spans="1:11" s="10" customFormat="1" x14ac:dyDescent="0.2">
      <c r="A35" s="18" t="s">
        <v>10</v>
      </c>
      <c r="B35" s="47">
        <v>276438</v>
      </c>
      <c r="C35" s="42">
        <f>B35/$B$37</f>
        <v>0.7959860635204008</v>
      </c>
      <c r="D35" s="43">
        <v>53.0423404162959</v>
      </c>
      <c r="G35" s="3"/>
      <c r="H35" s="3"/>
      <c r="I35" s="3"/>
      <c r="J35" s="3"/>
    </row>
    <row r="36" spans="1:11" s="10" customFormat="1" x14ac:dyDescent="0.2">
      <c r="A36" s="18" t="s">
        <v>11</v>
      </c>
      <c r="B36" s="47">
        <v>92332</v>
      </c>
      <c r="C36" s="42">
        <f t="shared" ref="C36:C37" si="0">B36/$B$37</f>
        <v>0.26586426329580465</v>
      </c>
      <c r="D36" s="43">
        <v>51.499848373261699</v>
      </c>
      <c r="G36" s="3"/>
      <c r="H36" s="3"/>
      <c r="I36" s="3"/>
      <c r="J36" s="3"/>
    </row>
    <row r="37" spans="1:11" s="10" customFormat="1" x14ac:dyDescent="0.2">
      <c r="A37" s="19" t="s">
        <v>5</v>
      </c>
      <c r="B37" s="48">
        <v>347290</v>
      </c>
      <c r="C37" s="44">
        <f t="shared" si="0"/>
        <v>1</v>
      </c>
      <c r="D37" s="45">
        <v>55.912932995479302</v>
      </c>
      <c r="G37" s="3"/>
      <c r="H37" s="3"/>
      <c r="I37" s="3"/>
      <c r="J37" s="3"/>
    </row>
    <row r="38" spans="1:11" s="10" customFormat="1" x14ac:dyDescent="0.2">
      <c r="A38" s="14" t="s">
        <v>8</v>
      </c>
      <c r="B38" s="3"/>
      <c r="C38" s="3"/>
      <c r="D38" s="3"/>
      <c r="H38" s="3"/>
      <c r="I38" s="3"/>
      <c r="J38" s="3"/>
      <c r="K38" s="3"/>
    </row>
  </sheetData>
  <mergeCells count="4">
    <mergeCell ref="A16:D16"/>
    <mergeCell ref="F16:K16"/>
    <mergeCell ref="A33:A34"/>
    <mergeCell ref="B33:D33"/>
  </mergeCells>
  <pageMargins left="0.70866141732283472" right="0.70866141732283472" top="0.74803149606299213" bottom="0.74803149606299213" header="0.31496062992125984" footer="0.31496062992125984"/>
  <pageSetup paperSize="9" scale="93"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L73"/>
  <sheetViews>
    <sheetView view="pageLayout" topLeftCell="A46" zoomScale="110" zoomScaleNormal="100" zoomScaleSheetLayoutView="100" zoomScalePageLayoutView="110" workbookViewId="0">
      <selection activeCell="A72" sqref="A72"/>
    </sheetView>
  </sheetViews>
  <sheetFormatPr baseColWidth="10" defaultColWidth="9.140625" defaultRowHeight="12.75" x14ac:dyDescent="0.2"/>
  <cols>
    <col min="1" max="1" width="27.85546875" style="3" bestFit="1" customWidth="1"/>
    <col min="2" max="5" width="10.7109375" style="3" customWidth="1"/>
    <col min="6" max="7" width="12.7109375" style="3" customWidth="1"/>
    <col min="8" max="10" width="12.7109375" style="10" customWidth="1"/>
    <col min="11" max="16384" width="9.140625" style="3"/>
  </cols>
  <sheetData>
    <row r="9" spans="1:10" ht="23.25" customHeight="1" x14ac:dyDescent="0.2"/>
    <row r="10" spans="1:10" ht="45" x14ac:dyDescent="0.2">
      <c r="A10" s="1" t="s">
        <v>129</v>
      </c>
      <c r="B10" s="2" t="s">
        <v>87</v>
      </c>
      <c r="C10" s="2" t="s">
        <v>89</v>
      </c>
      <c r="D10" s="2" t="s">
        <v>72</v>
      </c>
      <c r="E10" s="2" t="s">
        <v>88</v>
      </c>
      <c r="F10" s="2" t="s">
        <v>104</v>
      </c>
      <c r="J10" s="3"/>
    </row>
    <row r="11" spans="1:10" x14ac:dyDescent="0.2">
      <c r="A11" s="4" t="s">
        <v>93</v>
      </c>
      <c r="B11" s="24">
        <v>1489687</v>
      </c>
      <c r="C11" s="6">
        <v>7.4317939128651603E-2</v>
      </c>
      <c r="D11" s="5">
        <v>-2.7909574881479798E-2</v>
      </c>
      <c r="E11" s="5">
        <v>-7.5015998238444903E-3</v>
      </c>
      <c r="F11" s="6">
        <v>4.5516745125227139E-2</v>
      </c>
      <c r="J11" s="3"/>
    </row>
    <row r="12" spans="1:10" x14ac:dyDescent="0.2">
      <c r="A12" s="4" t="s">
        <v>94</v>
      </c>
      <c r="B12" s="25">
        <v>1947067</v>
      </c>
      <c r="C12" s="8">
        <v>9.7135845842385882E-2</v>
      </c>
      <c r="D12" s="7">
        <v>-1.6982676594673899E-2</v>
      </c>
      <c r="E12" s="7">
        <v>-1.40496882615438E-2</v>
      </c>
      <c r="F12" s="8">
        <v>0.1121617169387619</v>
      </c>
      <c r="J12" s="3"/>
    </row>
    <row r="13" spans="1:10" x14ac:dyDescent="0.2">
      <c r="A13" s="4" t="s">
        <v>95</v>
      </c>
      <c r="B13" s="25">
        <v>2526553</v>
      </c>
      <c r="C13" s="8">
        <v>0.12604541226399377</v>
      </c>
      <c r="D13" s="7">
        <v>-2.84411497564153E-4</v>
      </c>
      <c r="E13" s="7">
        <v>8.11381930861561E-3</v>
      </c>
      <c r="F13" s="8">
        <v>-8.2204628280251685E-2</v>
      </c>
      <c r="J13" s="3"/>
    </row>
    <row r="14" spans="1:10" x14ac:dyDescent="0.2">
      <c r="A14" s="4" t="s">
        <v>96</v>
      </c>
      <c r="B14" s="25">
        <v>907200.5</v>
      </c>
      <c r="C14" s="8">
        <v>4.5258682888742602E-2</v>
      </c>
      <c r="D14" s="7">
        <v>-3.5899005048184197E-2</v>
      </c>
      <c r="E14" s="7">
        <v>-1.6050173515389399E-2</v>
      </c>
      <c r="F14" s="8">
        <v>5.6015167532102658E-2</v>
      </c>
      <c r="J14" s="3"/>
    </row>
    <row r="15" spans="1:10" x14ac:dyDescent="0.2">
      <c r="A15" s="4" t="s">
        <v>14</v>
      </c>
      <c r="B15" s="25">
        <v>1291342</v>
      </c>
      <c r="C15" s="8">
        <v>6.4422845973866466E-2</v>
      </c>
      <c r="D15" s="7">
        <v>3.5065393475514599E-4</v>
      </c>
      <c r="E15" s="7">
        <v>-7.6064457470063603E-4</v>
      </c>
      <c r="F15" s="8">
        <v>3.9737963904345908E-3</v>
      </c>
      <c r="J15" s="3"/>
    </row>
    <row r="16" spans="1:10" x14ac:dyDescent="0.2">
      <c r="A16" s="4" t="s">
        <v>97</v>
      </c>
      <c r="B16" s="25">
        <v>861842</v>
      </c>
      <c r="C16" s="8">
        <v>4.2995824823949834E-2</v>
      </c>
      <c r="D16" s="7">
        <v>-4.8461290262637298E-2</v>
      </c>
      <c r="E16" s="7">
        <v>2.0046040679129601E-2</v>
      </c>
      <c r="F16" s="8">
        <v>-6.8468147980458458E-2</v>
      </c>
      <c r="J16" s="3"/>
    </row>
    <row r="17" spans="1:11" x14ac:dyDescent="0.2">
      <c r="A17" s="4" t="s">
        <v>15</v>
      </c>
      <c r="B17" s="25">
        <v>107577</v>
      </c>
      <c r="C17" s="8">
        <v>5.3668327223389571E-3</v>
      </c>
      <c r="D17" s="7">
        <v>-1.96908813239897E-2</v>
      </c>
      <c r="E17" s="7">
        <v>2.1699499497287601E-2</v>
      </c>
      <c r="F17" s="8">
        <v>-7.9395077424349314E-3</v>
      </c>
      <c r="J17" s="3"/>
    </row>
    <row r="18" spans="1:11" x14ac:dyDescent="0.2">
      <c r="A18" s="4" t="s">
        <v>16</v>
      </c>
      <c r="B18" s="25">
        <v>3032055</v>
      </c>
      <c r="C18" s="8">
        <v>0.15126404333576365</v>
      </c>
      <c r="D18" s="7">
        <v>6.2954136676502306E-2</v>
      </c>
      <c r="E18" s="7">
        <v>-5.5410744009428303E-2</v>
      </c>
      <c r="F18" s="8">
        <v>0.71901863803485055</v>
      </c>
      <c r="J18" s="3"/>
    </row>
    <row r="19" spans="1:11" x14ac:dyDescent="0.2">
      <c r="A19" s="4" t="s">
        <v>98</v>
      </c>
      <c r="B19" s="25">
        <v>2176928</v>
      </c>
      <c r="C19" s="8">
        <v>0.10860321838846501</v>
      </c>
      <c r="D19" s="7">
        <v>-7.53222558899856E-3</v>
      </c>
      <c r="E19" s="7">
        <v>-4.06553255090951E-3</v>
      </c>
      <c r="F19" s="8">
        <v>3.5923847022987787E-2</v>
      </c>
      <c r="J19" s="3"/>
    </row>
    <row r="20" spans="1:11" x14ac:dyDescent="0.2">
      <c r="A20" s="4" t="s">
        <v>99</v>
      </c>
      <c r="B20" s="25">
        <v>1730867.5</v>
      </c>
      <c r="C20" s="8">
        <v>8.6350022189064804E-2</v>
      </c>
      <c r="D20" s="7">
        <v>-1.8072551239196901E-2</v>
      </c>
      <c r="E20" s="7">
        <v>-1.0470039844350101E-2</v>
      </c>
      <c r="F20" s="8">
        <v>7.4034696942440595E-2</v>
      </c>
      <c r="J20" s="3"/>
    </row>
    <row r="21" spans="1:11" x14ac:dyDescent="0.2">
      <c r="A21" s="4" t="s">
        <v>100</v>
      </c>
      <c r="B21" s="25">
        <v>873302</v>
      </c>
      <c r="C21" s="8">
        <v>4.3567544643223509E-2</v>
      </c>
      <c r="D21" s="7">
        <v>-1.12326772159445E-2</v>
      </c>
      <c r="E21" s="7">
        <v>2.0652932388574899E-3</v>
      </c>
      <c r="F21" s="8">
        <v>-7.1310038990097845E-3</v>
      </c>
      <c r="J21" s="3"/>
    </row>
    <row r="22" spans="1:11" x14ac:dyDescent="0.2">
      <c r="A22" s="4" t="s">
        <v>17</v>
      </c>
      <c r="B22" s="25">
        <v>867360.5</v>
      </c>
      <c r="C22" s="8">
        <v>4.3271133359958712E-2</v>
      </c>
      <c r="D22" s="7">
        <v>-3.6545716230287101E-2</v>
      </c>
      <c r="E22" s="7">
        <v>-1.01483247418268E-2</v>
      </c>
      <c r="F22" s="8">
        <v>3.5948102138290541E-2</v>
      </c>
      <c r="J22" s="3"/>
    </row>
    <row r="23" spans="1:11" x14ac:dyDescent="0.2">
      <c r="A23" s="4" t="s">
        <v>18</v>
      </c>
      <c r="B23" s="25">
        <v>1846887</v>
      </c>
      <c r="C23" s="8">
        <v>9.2138036811422783E-2</v>
      </c>
      <c r="D23" s="7">
        <v>-1.34082644415739E-2</v>
      </c>
      <c r="E23" s="7">
        <v>2.11993619030049E-3</v>
      </c>
      <c r="F23" s="8">
        <v>-1.5794122581310219E-2</v>
      </c>
      <c r="J23" s="3"/>
    </row>
    <row r="24" spans="1:11" x14ac:dyDescent="0.2">
      <c r="A24" s="4" t="s">
        <v>45</v>
      </c>
      <c r="B24" s="25">
        <v>71873</v>
      </c>
      <c r="C24" s="8">
        <v>3.5856211667240007E-3</v>
      </c>
      <c r="D24" s="7">
        <v>-5.1789387083504702E-2</v>
      </c>
      <c r="E24" s="7">
        <v>3.93330730409382E-2</v>
      </c>
      <c r="F24" s="8">
        <v>-1.0995652270581982E-2</v>
      </c>
      <c r="J24" s="3"/>
    </row>
    <row r="25" spans="1:11" x14ac:dyDescent="0.2">
      <c r="A25" s="4" t="s">
        <v>101</v>
      </c>
      <c r="B25" s="25">
        <v>26737</v>
      </c>
      <c r="C25" s="8">
        <v>1.3338632467644262E-3</v>
      </c>
      <c r="D25" s="7"/>
      <c r="E25" s="7"/>
      <c r="F25" s="8">
        <v>0</v>
      </c>
      <c r="J25" s="3"/>
    </row>
    <row r="26" spans="1:11" x14ac:dyDescent="0.2">
      <c r="A26" s="4" t="s">
        <v>46</v>
      </c>
      <c r="B26" s="25">
        <v>136467</v>
      </c>
      <c r="C26" s="8">
        <v>6.8081054604555843E-3</v>
      </c>
      <c r="D26" s="7">
        <v>-6.8952929485489502E-3</v>
      </c>
      <c r="E26" s="7">
        <v>-7.1065367885805295E-2</v>
      </c>
      <c r="F26" s="8">
        <v>4.2203900626792606E-2</v>
      </c>
      <c r="J26" s="3"/>
    </row>
    <row r="27" spans="1:11" x14ac:dyDescent="0.2">
      <c r="A27" s="4" t="s">
        <v>102</v>
      </c>
      <c r="B27" s="25">
        <v>151038</v>
      </c>
      <c r="C27" s="8">
        <v>7.5350277542284259E-3</v>
      </c>
      <c r="D27" s="7">
        <v>0.17092812281926001</v>
      </c>
      <c r="E27" s="7">
        <v>-9.9860543285218803E-2</v>
      </c>
      <c r="F27" s="8">
        <v>6.7736452002158706E-2</v>
      </c>
      <c r="J27" s="3"/>
    </row>
    <row r="28" spans="1:11" x14ac:dyDescent="0.2">
      <c r="A28" s="11" t="s">
        <v>13</v>
      </c>
      <c r="B28" s="26">
        <v>20044783.5</v>
      </c>
      <c r="C28" s="13">
        <v>1</v>
      </c>
      <c r="D28" s="12">
        <v>-3.03559078239869E-3</v>
      </c>
      <c r="E28" s="12">
        <v>-1.2261143134541999E-2</v>
      </c>
      <c r="F28" s="13">
        <v>1</v>
      </c>
      <c r="J28" s="3"/>
    </row>
    <row r="29" spans="1:11" x14ac:dyDescent="0.2">
      <c r="A29" s="14" t="s">
        <v>7</v>
      </c>
      <c r="B29" s="15"/>
      <c r="C29" s="15"/>
      <c r="D29" s="15"/>
      <c r="E29" s="16"/>
      <c r="F29" s="15"/>
      <c r="G29" s="17"/>
      <c r="H29" s="17"/>
      <c r="I29" s="17"/>
      <c r="J29" s="17"/>
    </row>
    <row r="30" spans="1:11" x14ac:dyDescent="0.2">
      <c r="A30" s="15"/>
    </row>
    <row r="31" spans="1:11" x14ac:dyDescent="0.2">
      <c r="A31" s="10"/>
      <c r="B31" s="10"/>
      <c r="C31" s="103" t="s">
        <v>103</v>
      </c>
      <c r="D31" s="103"/>
      <c r="E31" s="103"/>
      <c r="F31" s="103"/>
      <c r="H31" s="3"/>
      <c r="I31" s="21"/>
      <c r="J31" s="21"/>
      <c r="K31" s="21"/>
    </row>
    <row r="32" spans="1:11" x14ac:dyDescent="0.2">
      <c r="A32" s="10"/>
      <c r="B32" s="10"/>
      <c r="H32" s="3"/>
    </row>
    <row r="33" spans="3:12" s="10" customFormat="1" ht="25.5" customHeight="1" x14ac:dyDescent="0.2">
      <c r="C33" s="3"/>
      <c r="D33" s="3"/>
      <c r="E33" s="3"/>
      <c r="F33" s="3"/>
      <c r="G33" s="3"/>
      <c r="H33" s="3"/>
      <c r="K33" s="3"/>
      <c r="L33" s="3"/>
    </row>
    <row r="34" spans="3:12" s="10" customFormat="1" x14ac:dyDescent="0.2">
      <c r="C34" s="3"/>
      <c r="D34" s="3"/>
      <c r="E34" s="3"/>
      <c r="F34" s="3"/>
      <c r="G34" s="3"/>
      <c r="H34" s="3"/>
      <c r="K34" s="3"/>
      <c r="L34" s="3"/>
    </row>
    <row r="35" spans="3:12" s="10" customFormat="1" x14ac:dyDescent="0.2">
      <c r="C35" s="3"/>
      <c r="D35" s="3"/>
      <c r="E35" s="3"/>
      <c r="F35" s="3"/>
      <c r="G35" s="3"/>
      <c r="H35" s="3"/>
      <c r="K35" s="3"/>
      <c r="L35" s="3"/>
    </row>
    <row r="36" spans="3:12" s="10" customFormat="1" x14ac:dyDescent="0.2">
      <c r="C36" s="3"/>
      <c r="D36" s="3"/>
      <c r="E36" s="3"/>
      <c r="F36" s="3"/>
      <c r="G36" s="3"/>
      <c r="H36" s="3"/>
      <c r="K36" s="3"/>
      <c r="L36" s="3"/>
    </row>
    <row r="37" spans="3:12" s="10" customFormat="1" x14ac:dyDescent="0.2">
      <c r="C37" s="3"/>
      <c r="D37" s="3"/>
      <c r="E37" s="3"/>
      <c r="F37" s="3"/>
      <c r="G37" s="3"/>
      <c r="H37" s="3"/>
      <c r="K37" s="3"/>
      <c r="L37" s="3"/>
    </row>
    <row r="38" spans="3:12" s="10" customFormat="1" x14ac:dyDescent="0.2">
      <c r="C38" s="3"/>
      <c r="D38" s="3"/>
      <c r="E38" s="3"/>
      <c r="F38" s="3"/>
      <c r="G38" s="3"/>
      <c r="H38" s="3"/>
      <c r="K38" s="3"/>
      <c r="L38" s="3"/>
    </row>
    <row r="39" spans="3:12" s="10" customFormat="1" x14ac:dyDescent="0.2">
      <c r="C39" s="3"/>
      <c r="D39" s="3"/>
      <c r="E39" s="3"/>
      <c r="F39" s="3"/>
      <c r="G39" s="3"/>
      <c r="H39" s="3"/>
      <c r="K39" s="3"/>
      <c r="L39" s="3"/>
    </row>
    <row r="40" spans="3:12" s="10" customFormat="1" x14ac:dyDescent="0.2">
      <c r="C40" s="3"/>
      <c r="D40" s="3"/>
      <c r="E40" s="3"/>
      <c r="F40" s="3"/>
      <c r="G40" s="3"/>
      <c r="H40" s="3"/>
      <c r="K40" s="3"/>
      <c r="L40" s="3"/>
    </row>
    <row r="41" spans="3:12" s="10" customFormat="1" x14ac:dyDescent="0.2">
      <c r="C41" s="3"/>
      <c r="D41" s="3"/>
      <c r="E41" s="3"/>
      <c r="F41" s="3"/>
      <c r="G41" s="3"/>
      <c r="H41" s="3"/>
      <c r="K41" s="3"/>
      <c r="L41" s="3"/>
    </row>
    <row r="42" spans="3:12" s="10" customFormat="1" x14ac:dyDescent="0.2">
      <c r="C42" s="3"/>
      <c r="D42" s="3"/>
      <c r="E42" s="3"/>
      <c r="F42" s="3"/>
      <c r="G42" s="3"/>
      <c r="H42" s="3"/>
      <c r="K42" s="3"/>
      <c r="L42" s="3"/>
    </row>
    <row r="43" spans="3:12" s="10" customFormat="1" x14ac:dyDescent="0.2">
      <c r="C43" s="3"/>
      <c r="D43" s="3"/>
      <c r="E43" s="3"/>
      <c r="F43" s="3"/>
      <c r="G43" s="3"/>
      <c r="H43" s="3"/>
      <c r="K43" s="3"/>
      <c r="L43" s="3"/>
    </row>
    <row r="44" spans="3:12" s="10" customFormat="1" x14ac:dyDescent="0.2">
      <c r="C44" s="3"/>
      <c r="D44" s="3"/>
      <c r="E44" s="3"/>
      <c r="F44" s="3"/>
      <c r="G44" s="3"/>
      <c r="H44" s="3"/>
      <c r="K44" s="3"/>
      <c r="L44" s="3"/>
    </row>
    <row r="45" spans="3:12" s="10" customFormat="1" x14ac:dyDescent="0.2">
      <c r="C45" s="3"/>
      <c r="D45" s="3"/>
      <c r="E45" s="3"/>
      <c r="F45" s="3"/>
      <c r="G45" s="3"/>
      <c r="H45" s="3"/>
      <c r="K45" s="3"/>
      <c r="L45" s="3"/>
    </row>
    <row r="46" spans="3:12" s="10" customFormat="1" x14ac:dyDescent="0.2">
      <c r="C46" s="3"/>
      <c r="D46" s="3"/>
      <c r="E46" s="3"/>
      <c r="F46" s="3"/>
      <c r="G46" s="3"/>
      <c r="H46" s="3"/>
      <c r="K46" s="3"/>
      <c r="L46" s="3"/>
    </row>
    <row r="47" spans="3:12" s="10" customFormat="1" x14ac:dyDescent="0.2">
      <c r="C47" s="3"/>
      <c r="D47" s="3"/>
      <c r="E47" s="3"/>
      <c r="F47" s="3"/>
      <c r="G47" s="3"/>
      <c r="H47" s="3"/>
      <c r="K47" s="3"/>
      <c r="L47" s="3"/>
    </row>
    <row r="48" spans="3:12" s="10" customFormat="1" x14ac:dyDescent="0.2">
      <c r="C48" s="3"/>
      <c r="D48" s="3"/>
      <c r="E48" s="3"/>
      <c r="F48" s="3"/>
      <c r="G48" s="3"/>
      <c r="H48" s="3"/>
      <c r="K48" s="3"/>
      <c r="L48" s="3"/>
    </row>
    <row r="49" spans="1:12" s="10" customFormat="1" x14ac:dyDescent="0.2">
      <c r="C49" s="3"/>
      <c r="D49" s="3"/>
      <c r="E49" s="3"/>
      <c r="F49" s="3"/>
      <c r="G49" s="3"/>
      <c r="H49" s="3"/>
      <c r="K49" s="3"/>
      <c r="L49" s="3"/>
    </row>
    <row r="50" spans="1:12" s="10" customFormat="1" x14ac:dyDescent="0.2">
      <c r="C50" s="3"/>
      <c r="D50" s="3"/>
      <c r="E50" s="3"/>
      <c r="F50" s="3"/>
      <c r="G50" s="3"/>
      <c r="H50" s="3"/>
      <c r="K50" s="3"/>
      <c r="L50" s="3"/>
    </row>
    <row r="51" spans="1:12" s="10" customFormat="1" x14ac:dyDescent="0.2">
      <c r="K51" s="3"/>
      <c r="L51" s="3"/>
    </row>
    <row r="52" spans="1:12" s="10" customFormat="1" x14ac:dyDescent="0.2">
      <c r="A52" s="105" t="s">
        <v>129</v>
      </c>
      <c r="B52" s="107">
        <v>2015</v>
      </c>
      <c r="C52" s="108"/>
      <c r="D52" s="109"/>
      <c r="J52" s="3"/>
      <c r="K52" s="3"/>
    </row>
    <row r="53" spans="1:12" s="10" customFormat="1" ht="45" x14ac:dyDescent="0.2">
      <c r="A53" s="106"/>
      <c r="B53" s="40" t="s">
        <v>9</v>
      </c>
      <c r="C53" s="20" t="s">
        <v>124</v>
      </c>
      <c r="D53" s="41" t="s">
        <v>6</v>
      </c>
      <c r="J53" s="3"/>
      <c r="K53" s="3"/>
    </row>
    <row r="54" spans="1:12" s="10" customFormat="1" x14ac:dyDescent="0.2">
      <c r="A54" s="18" t="s">
        <v>93</v>
      </c>
      <c r="B54" s="47">
        <v>27547</v>
      </c>
      <c r="C54" s="42">
        <f>B54/$B$71</f>
        <v>7.9319876760056432E-2</v>
      </c>
      <c r="D54" s="43">
        <v>52.996369840636</v>
      </c>
      <c r="J54" s="3"/>
      <c r="K54" s="3"/>
    </row>
    <row r="55" spans="1:12" s="10" customFormat="1" x14ac:dyDescent="0.2">
      <c r="A55" s="18" t="s">
        <v>94</v>
      </c>
      <c r="B55" s="47">
        <v>36127</v>
      </c>
      <c r="C55" s="42">
        <f t="shared" ref="C55:C71" si="0">B55/$B$71</f>
        <v>0.10402545423133404</v>
      </c>
      <c r="D55" s="43">
        <v>52.434494976056698</v>
      </c>
      <c r="J55" s="3"/>
      <c r="K55" s="3"/>
    </row>
    <row r="56" spans="1:12" s="10" customFormat="1" x14ac:dyDescent="0.2">
      <c r="A56" s="18" t="s">
        <v>95</v>
      </c>
      <c r="B56" s="47">
        <v>41345</v>
      </c>
      <c r="C56" s="42">
        <f t="shared" si="0"/>
        <v>0.11905036136946068</v>
      </c>
      <c r="D56" s="43">
        <v>60.750078606844802</v>
      </c>
      <c r="J56" s="3"/>
      <c r="K56" s="3"/>
    </row>
    <row r="57" spans="1:12" s="10" customFormat="1" x14ac:dyDescent="0.2">
      <c r="A57" s="18" t="s">
        <v>96</v>
      </c>
      <c r="B57" s="47">
        <v>17792</v>
      </c>
      <c r="C57" s="42">
        <f t="shared" si="0"/>
        <v>5.1230959716663305E-2</v>
      </c>
      <c r="D57" s="43">
        <v>49.2482857464029</v>
      </c>
      <c r="J57" s="3"/>
      <c r="K57" s="3"/>
    </row>
    <row r="58" spans="1:12" x14ac:dyDescent="0.2">
      <c r="A58" s="18" t="s">
        <v>14</v>
      </c>
      <c r="B58" s="47">
        <v>26854</v>
      </c>
      <c r="C58" s="42">
        <f t="shared" si="0"/>
        <v>7.7324426271991709E-2</v>
      </c>
      <c r="D58" s="43">
        <v>47.768488865718297</v>
      </c>
      <c r="G58" s="10"/>
      <c r="J58" s="3"/>
    </row>
    <row r="59" spans="1:12" x14ac:dyDescent="0.2">
      <c r="A59" s="18" t="s">
        <v>97</v>
      </c>
      <c r="B59" s="47">
        <v>13288</v>
      </c>
      <c r="C59" s="42">
        <f t="shared" si="0"/>
        <v>3.8261971263209418E-2</v>
      </c>
      <c r="D59" s="43">
        <v>62.542143287176401</v>
      </c>
      <c r="G59" s="10"/>
      <c r="J59" s="3"/>
    </row>
    <row r="60" spans="1:12" x14ac:dyDescent="0.2">
      <c r="A60" s="18" t="s">
        <v>15</v>
      </c>
      <c r="B60" s="47">
        <v>1532</v>
      </c>
      <c r="C60" s="42">
        <f t="shared" si="0"/>
        <v>4.4112989144518989E-3</v>
      </c>
      <c r="D60" s="43">
        <v>64.142297650130502</v>
      </c>
      <c r="G60" s="10"/>
      <c r="J60" s="3"/>
    </row>
    <row r="61" spans="1:12" x14ac:dyDescent="0.2">
      <c r="A61" s="18" t="s">
        <v>16</v>
      </c>
      <c r="B61" s="47">
        <v>52062</v>
      </c>
      <c r="C61" s="42">
        <f t="shared" si="0"/>
        <v>0.14990929770508796</v>
      </c>
      <c r="D61" s="43">
        <v>54.583496600207397</v>
      </c>
      <c r="G61" s="10"/>
      <c r="J61" s="3"/>
    </row>
    <row r="62" spans="1:12" x14ac:dyDescent="0.2">
      <c r="A62" s="18" t="s">
        <v>98</v>
      </c>
      <c r="B62" s="47">
        <v>38317</v>
      </c>
      <c r="C62" s="42">
        <f t="shared" si="0"/>
        <v>0.11033142330617064</v>
      </c>
      <c r="D62" s="43">
        <v>56.2794843020069</v>
      </c>
      <c r="G62" s="10"/>
      <c r="J62" s="3"/>
    </row>
    <row r="63" spans="1:12" x14ac:dyDescent="0.2">
      <c r="A63" s="18" t="s">
        <v>99</v>
      </c>
      <c r="B63" s="47">
        <v>31224</v>
      </c>
      <c r="C63" s="42">
        <f t="shared" si="0"/>
        <v>8.9907570042327731E-2</v>
      </c>
      <c r="D63" s="43">
        <v>54.2391910069178</v>
      </c>
      <c r="G63" s="10"/>
      <c r="J63" s="3"/>
    </row>
    <row r="64" spans="1:12" x14ac:dyDescent="0.2">
      <c r="A64" s="18" t="s">
        <v>100</v>
      </c>
      <c r="B64" s="47">
        <v>17130</v>
      </c>
      <c r="C64" s="42">
        <f t="shared" si="0"/>
        <v>4.9324771804543754E-2</v>
      </c>
      <c r="D64" s="43">
        <v>50.705604203152397</v>
      </c>
      <c r="G64" s="10"/>
      <c r="J64" s="3"/>
    </row>
    <row r="65" spans="1:10" x14ac:dyDescent="0.2">
      <c r="A65" s="18" t="s">
        <v>17</v>
      </c>
      <c r="B65" s="47">
        <v>18053</v>
      </c>
      <c r="C65" s="42">
        <f t="shared" si="0"/>
        <v>5.1982493017363011E-2</v>
      </c>
      <c r="D65" s="43">
        <v>47.237439760704603</v>
      </c>
      <c r="G65" s="10"/>
      <c r="J65" s="3"/>
    </row>
    <row r="66" spans="1:10" x14ac:dyDescent="0.2">
      <c r="A66" s="18" t="s">
        <v>18</v>
      </c>
      <c r="B66" s="47">
        <v>28633</v>
      </c>
      <c r="C66" s="42">
        <f t="shared" si="0"/>
        <v>8.2446946356071291E-2</v>
      </c>
      <c r="D66" s="43">
        <v>61.261795829986397</v>
      </c>
      <c r="G66" s="10"/>
      <c r="J66" s="3"/>
    </row>
    <row r="67" spans="1:10" x14ac:dyDescent="0.2">
      <c r="A67" s="18" t="s">
        <v>45</v>
      </c>
      <c r="B67" s="47">
        <v>1353</v>
      </c>
      <c r="C67" s="42">
        <f t="shared" si="0"/>
        <v>3.8958795243168535E-3</v>
      </c>
      <c r="D67" s="43">
        <v>52.2453806356245</v>
      </c>
      <c r="G67" s="10"/>
      <c r="J67" s="3"/>
    </row>
    <row r="68" spans="1:10" x14ac:dyDescent="0.2">
      <c r="A68" s="18" t="s">
        <v>101</v>
      </c>
      <c r="B68" s="47">
        <v>594</v>
      </c>
      <c r="C68" s="42">
        <f t="shared" si="0"/>
        <v>1.7103861326269111E-3</v>
      </c>
      <c r="D68" s="43">
        <v>43.011784511784498</v>
      </c>
      <c r="G68" s="10"/>
      <c r="J68" s="3"/>
    </row>
    <row r="69" spans="1:10" x14ac:dyDescent="0.2">
      <c r="A69" s="18" t="s">
        <v>46</v>
      </c>
      <c r="B69" s="47">
        <v>1522</v>
      </c>
      <c r="C69" s="42">
        <f t="shared" si="0"/>
        <v>4.3825045351147457E-3</v>
      </c>
      <c r="D69" s="43">
        <v>75.005913272010503</v>
      </c>
      <c r="G69" s="10"/>
      <c r="J69" s="3"/>
    </row>
    <row r="70" spans="1:10" x14ac:dyDescent="0.2">
      <c r="A70" s="18" t="s">
        <v>102</v>
      </c>
      <c r="B70" s="47">
        <v>2179</v>
      </c>
      <c r="C70" s="42">
        <f t="shared" si="0"/>
        <v>6.2742952575657231E-3</v>
      </c>
      <c r="D70" s="43">
        <v>39.536943552088097</v>
      </c>
      <c r="G70" s="10"/>
      <c r="J70" s="3"/>
    </row>
    <row r="71" spans="1:10" x14ac:dyDescent="0.2">
      <c r="A71" s="19" t="s">
        <v>5</v>
      </c>
      <c r="B71" s="48">
        <v>347290</v>
      </c>
      <c r="C71" s="44">
        <f t="shared" si="0"/>
        <v>1</v>
      </c>
      <c r="D71" s="45">
        <v>55.912932995479302</v>
      </c>
      <c r="G71" s="10"/>
      <c r="J71" s="3"/>
    </row>
    <row r="72" spans="1:10" x14ac:dyDescent="0.2">
      <c r="A72" s="14" t="s">
        <v>8</v>
      </c>
    </row>
    <row r="73" spans="1:10" x14ac:dyDescent="0.2">
      <c r="D73" s="50"/>
    </row>
  </sheetData>
  <mergeCells count="3">
    <mergeCell ref="C31:F31"/>
    <mergeCell ref="A52:A53"/>
    <mergeCell ref="B52:D52"/>
  </mergeCells>
  <pageMargins left="0.70866141732283472" right="0.70866141732283472" top="0.74803149606299213" bottom="0.74803149606299213" header="0.31496062992125984" footer="0.31496062992125984"/>
  <pageSetup paperSize="9" scale="49" orientation="landscape" r:id="rId1"/>
  <headerFooter scaleWithDoc="0">
    <oddHeader>&amp;C&amp;A</oddHeader>
    <oddFooter>&amp;CAnalyse de l'activité hospitalière 2015 - PSY</oddFooter>
    <firstHeader>&amp;C&amp;A</firstHeader>
    <firstFooter>&amp;CAnalyse de l'activité hospitalière 2015 - PSY</firstFooter>
  </headerFooter>
  <rowBreaks count="1" manualBreakCount="1">
    <brk id="30"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7:J53"/>
  <sheetViews>
    <sheetView tabSelected="1" topLeftCell="A16" zoomScaleNormal="100" zoomScaleSheetLayoutView="100" zoomScalePageLayoutView="110" workbookViewId="0">
      <selection activeCell="E57" sqref="E57"/>
    </sheetView>
  </sheetViews>
  <sheetFormatPr baseColWidth="10" defaultColWidth="9.140625" defaultRowHeight="12.75" x14ac:dyDescent="0.2"/>
  <cols>
    <col min="1" max="7" width="12.7109375" style="3" customWidth="1"/>
    <col min="8" max="9" width="12.7109375" style="10" customWidth="1"/>
    <col min="10" max="16384" width="9.140625" style="3"/>
  </cols>
  <sheetData>
    <row r="7" spans="1:9" ht="33" customHeight="1" x14ac:dyDescent="0.2"/>
    <row r="8" spans="1:9" ht="33.75" x14ac:dyDescent="0.2">
      <c r="A8" s="1" t="s">
        <v>0</v>
      </c>
      <c r="B8" s="2" t="s">
        <v>87</v>
      </c>
      <c r="C8" s="2" t="s">
        <v>89</v>
      </c>
      <c r="D8" s="2" t="s">
        <v>72</v>
      </c>
      <c r="E8" s="2" t="s">
        <v>88</v>
      </c>
      <c r="H8" s="3"/>
      <c r="I8" s="3"/>
    </row>
    <row r="9" spans="1:9" x14ac:dyDescent="0.2">
      <c r="A9" s="4" t="s">
        <v>105</v>
      </c>
      <c r="B9" s="24">
        <v>28409</v>
      </c>
      <c r="C9" s="6">
        <f t="shared" ref="C9:C18" si="0">B9/$B$18</f>
        <v>1.4172764699603765E-3</v>
      </c>
      <c r="D9" s="5">
        <v>-0.44555759204228002</v>
      </c>
      <c r="E9" s="5">
        <v>-8.8677065280184902E-2</v>
      </c>
      <c r="H9" s="3"/>
      <c r="I9" s="3"/>
    </row>
    <row r="10" spans="1:9" x14ac:dyDescent="0.2">
      <c r="A10" s="4" t="s">
        <v>108</v>
      </c>
      <c r="B10" s="25">
        <v>760266.5</v>
      </c>
      <c r="C10" s="8">
        <f t="shared" si="0"/>
        <v>3.7928396682358777E-2</v>
      </c>
      <c r="D10" s="7">
        <v>1.1563402452066201E-2</v>
      </c>
      <c r="E10" s="7">
        <v>-1.2208610171818E-4</v>
      </c>
      <c r="H10" s="3"/>
      <c r="I10" s="3"/>
    </row>
    <row r="11" spans="1:9" x14ac:dyDescent="0.2">
      <c r="A11" s="4" t="s">
        <v>106</v>
      </c>
      <c r="B11" s="25">
        <v>5771023</v>
      </c>
      <c r="C11" s="8">
        <f t="shared" si="0"/>
        <v>0.28790647701433142</v>
      </c>
      <c r="D11" s="7">
        <v>-5.8234079892409203E-2</v>
      </c>
      <c r="E11" s="7">
        <v>-1.5340092193411099E-2</v>
      </c>
      <c r="H11" s="3"/>
      <c r="I11" s="3"/>
    </row>
    <row r="12" spans="1:9" x14ac:dyDescent="0.2">
      <c r="A12" s="4" t="s">
        <v>107</v>
      </c>
      <c r="B12" s="25">
        <v>10367543.5</v>
      </c>
      <c r="C12" s="8">
        <f t="shared" si="0"/>
        <v>0.51721903107609024</v>
      </c>
      <c r="D12" s="7">
        <v>1.2315453604442399E-2</v>
      </c>
      <c r="E12" s="7">
        <v>-2.07874025773865E-2</v>
      </c>
      <c r="H12" s="9"/>
      <c r="I12" s="9"/>
    </row>
    <row r="13" spans="1:9" x14ac:dyDescent="0.2">
      <c r="A13" s="4" t="s">
        <v>1</v>
      </c>
      <c r="B13" s="25">
        <v>1194083.5</v>
      </c>
      <c r="C13" s="8">
        <f t="shared" si="0"/>
        <v>5.9570785586185053E-2</v>
      </c>
      <c r="D13" s="7">
        <v>0.14013479879797999</v>
      </c>
      <c r="E13" s="7">
        <v>7.33689648803207E-2</v>
      </c>
      <c r="H13" s="3"/>
      <c r="I13" s="3"/>
    </row>
    <row r="14" spans="1:9" x14ac:dyDescent="0.2">
      <c r="A14" s="4" t="s">
        <v>2</v>
      </c>
      <c r="B14" s="25">
        <v>682684.5</v>
      </c>
      <c r="C14" s="8">
        <f t="shared" si="0"/>
        <v>3.4057963260117029E-2</v>
      </c>
      <c r="D14" s="7">
        <v>9.1474445281407406E-3</v>
      </c>
      <c r="E14" s="7">
        <v>-3.1290178013856102E-3</v>
      </c>
      <c r="H14" s="3"/>
      <c r="I14" s="3"/>
    </row>
    <row r="15" spans="1:9" x14ac:dyDescent="0.2">
      <c r="A15" s="4" t="s">
        <v>3</v>
      </c>
      <c r="B15" s="25">
        <v>585087</v>
      </c>
      <c r="C15" s="8">
        <f t="shared" si="0"/>
        <v>2.9188990741656054E-2</v>
      </c>
      <c r="D15" s="7">
        <v>3.9800509383474098E-2</v>
      </c>
      <c r="E15" s="7">
        <v>2.7327840204911399E-3</v>
      </c>
      <c r="H15" s="3"/>
      <c r="I15" s="3"/>
    </row>
    <row r="16" spans="1:9" x14ac:dyDescent="0.2">
      <c r="A16" s="4" t="s">
        <v>4</v>
      </c>
      <c r="B16" s="25">
        <v>655356.5</v>
      </c>
      <c r="C16" s="8">
        <f t="shared" si="0"/>
        <v>3.2694616033143983E-2</v>
      </c>
      <c r="D16" s="7">
        <v>6.14896892921011E-2</v>
      </c>
      <c r="E16" s="7">
        <v>-2.2909675142833499E-2</v>
      </c>
      <c r="H16" s="3"/>
      <c r="I16" s="3"/>
    </row>
    <row r="17" spans="1:10" x14ac:dyDescent="0.2">
      <c r="A17" s="4"/>
      <c r="B17" s="25">
        <v>330</v>
      </c>
      <c r="C17" s="8">
        <f t="shared" si="0"/>
        <v>1.6463136157095437E-5</v>
      </c>
      <c r="D17" s="7">
        <v>-0.89219784047370299</v>
      </c>
      <c r="E17" s="7">
        <v>-0.84221863220247695</v>
      </c>
      <c r="H17" s="3"/>
      <c r="I17" s="3"/>
    </row>
    <row r="18" spans="1:10" x14ac:dyDescent="0.2">
      <c r="A18" s="11" t="s">
        <v>13</v>
      </c>
      <c r="B18" s="26">
        <v>20044783.5</v>
      </c>
      <c r="C18" s="13">
        <f t="shared" si="0"/>
        <v>1</v>
      </c>
      <c r="D18" s="12">
        <v>-3.03559078239869E-3</v>
      </c>
      <c r="E18" s="12">
        <v>-1.2261143134541999E-2</v>
      </c>
      <c r="H18" s="3"/>
      <c r="I18" s="3"/>
    </row>
    <row r="19" spans="1:10" x14ac:dyDescent="0.2">
      <c r="A19" s="14" t="s">
        <v>7</v>
      </c>
      <c r="B19" s="15"/>
      <c r="C19" s="15"/>
      <c r="D19" s="15"/>
      <c r="E19" s="16"/>
      <c r="F19" s="15"/>
      <c r="G19" s="16"/>
      <c r="H19" s="17"/>
      <c r="I19" s="3"/>
    </row>
    <row r="20" spans="1:10" x14ac:dyDescent="0.2">
      <c r="A20" s="15"/>
      <c r="B20" s="15"/>
      <c r="C20" s="15"/>
      <c r="D20" s="15"/>
    </row>
    <row r="21" spans="1:10" x14ac:dyDescent="0.2">
      <c r="A21" s="103" t="s">
        <v>90</v>
      </c>
      <c r="B21" s="103"/>
      <c r="C21" s="103"/>
      <c r="D21" s="103"/>
      <c r="E21" s="104" t="s">
        <v>52</v>
      </c>
      <c r="F21" s="104"/>
      <c r="G21" s="104"/>
      <c r="H21" s="104"/>
      <c r="I21" s="104"/>
      <c r="J21" s="104"/>
    </row>
    <row r="41" spans="1:9" x14ac:dyDescent="0.2">
      <c r="A41" s="105" t="s">
        <v>0</v>
      </c>
      <c r="B41" s="107">
        <v>2015</v>
      </c>
      <c r="C41" s="108"/>
      <c r="D41" s="109"/>
      <c r="E41" s="10"/>
      <c r="F41" s="10"/>
      <c r="G41" s="10"/>
      <c r="I41" s="3"/>
    </row>
    <row r="42" spans="1:9" ht="33.75" x14ac:dyDescent="0.2">
      <c r="A42" s="106"/>
      <c r="B42" s="40" t="s">
        <v>9</v>
      </c>
      <c r="C42" s="20" t="s">
        <v>124</v>
      </c>
      <c r="D42" s="41" t="s">
        <v>6</v>
      </c>
      <c r="E42" s="10"/>
      <c r="F42" s="10"/>
      <c r="G42" s="10"/>
      <c r="I42" s="3"/>
    </row>
    <row r="43" spans="1:9" x14ac:dyDescent="0.2">
      <c r="A43" s="18" t="s">
        <v>105</v>
      </c>
      <c r="B43" s="47">
        <v>604</v>
      </c>
      <c r="C43" s="42">
        <f>B43/$B$52</f>
        <v>1.7391805119640646E-3</v>
      </c>
      <c r="D43" s="43">
        <v>44.728280961183003</v>
      </c>
      <c r="E43" s="10"/>
      <c r="F43" s="10"/>
      <c r="G43" s="10"/>
      <c r="I43" s="3"/>
    </row>
    <row r="44" spans="1:9" x14ac:dyDescent="0.2">
      <c r="A44" s="18" t="s">
        <v>108</v>
      </c>
      <c r="B44" s="47">
        <v>19899</v>
      </c>
      <c r="C44" s="42">
        <f t="shared" ref="C44:C52" si="1">B44/$B$52</f>
        <v>5.7297935443001526E-2</v>
      </c>
      <c r="D44" s="43">
        <v>36.686412282456502</v>
      </c>
      <c r="E44" s="10"/>
      <c r="F44" s="10"/>
      <c r="G44" s="10"/>
      <c r="I44" s="3"/>
    </row>
    <row r="45" spans="1:9" x14ac:dyDescent="0.2">
      <c r="A45" s="18" t="s">
        <v>106</v>
      </c>
      <c r="B45" s="47">
        <v>107914</v>
      </c>
      <c r="C45" s="42">
        <f t="shared" si="1"/>
        <v>0.31073166517895706</v>
      </c>
      <c r="D45" s="43">
        <v>51.216415641840499</v>
      </c>
      <c r="E45" s="10"/>
      <c r="F45" s="10"/>
      <c r="G45" s="10"/>
      <c r="I45" s="3"/>
    </row>
    <row r="46" spans="1:9" x14ac:dyDescent="0.2">
      <c r="A46" s="18" t="s">
        <v>107</v>
      </c>
      <c r="B46" s="47">
        <v>165245</v>
      </c>
      <c r="C46" s="42">
        <f t="shared" si="1"/>
        <v>0.47581272135679115</v>
      </c>
      <c r="D46" s="43">
        <v>60.435972057039201</v>
      </c>
      <c r="E46" s="10"/>
      <c r="F46" s="10"/>
      <c r="G46" s="10"/>
      <c r="I46" s="3"/>
    </row>
    <row r="47" spans="1:9" x14ac:dyDescent="0.2">
      <c r="A47" s="18" t="s">
        <v>1</v>
      </c>
      <c r="B47" s="47">
        <v>17893</v>
      </c>
      <c r="C47" s="42">
        <f t="shared" si="1"/>
        <v>5.152178294796856E-2</v>
      </c>
      <c r="D47" s="43">
        <v>61.506562865341699</v>
      </c>
      <c r="E47" s="10"/>
      <c r="F47" s="10"/>
      <c r="G47" s="10"/>
      <c r="I47" s="3"/>
    </row>
    <row r="48" spans="1:9" x14ac:dyDescent="0.2">
      <c r="A48" s="18" t="s">
        <v>2</v>
      </c>
      <c r="B48" s="47">
        <v>10881</v>
      </c>
      <c r="C48" s="42">
        <f t="shared" si="1"/>
        <v>3.1331164156756602E-2</v>
      </c>
      <c r="D48" s="43">
        <v>58.7930349576271</v>
      </c>
      <c r="E48" s="10"/>
      <c r="F48" s="10"/>
      <c r="G48" s="10"/>
      <c r="I48" s="3"/>
    </row>
    <row r="49" spans="1:9" x14ac:dyDescent="0.2">
      <c r="A49" s="18" t="s">
        <v>3</v>
      </c>
      <c r="B49" s="47">
        <v>10171</v>
      </c>
      <c r="C49" s="42">
        <f t="shared" si="1"/>
        <v>2.928676322381871E-2</v>
      </c>
      <c r="D49" s="43">
        <v>54.426876720129101</v>
      </c>
      <c r="E49" s="10"/>
      <c r="F49" s="10"/>
      <c r="G49" s="10"/>
      <c r="I49" s="3"/>
    </row>
    <row r="50" spans="1:9" x14ac:dyDescent="0.2">
      <c r="A50" s="18" t="s">
        <v>4</v>
      </c>
      <c r="B50" s="47">
        <v>14459</v>
      </c>
      <c r="C50" s="42">
        <f t="shared" si="1"/>
        <v>4.1633793083590082E-2</v>
      </c>
      <c r="D50" s="43">
        <v>43.545377467272601</v>
      </c>
      <c r="E50" s="10"/>
      <c r="F50" s="10"/>
      <c r="G50" s="10"/>
      <c r="I50" s="3"/>
    </row>
    <row r="51" spans="1:9" x14ac:dyDescent="0.2">
      <c r="A51" s="18" t="s">
        <v>80</v>
      </c>
      <c r="B51" s="47">
        <v>224</v>
      </c>
      <c r="C51" s="42">
        <f t="shared" si="1"/>
        <v>6.4499409715223588E-4</v>
      </c>
      <c r="D51" s="43">
        <v>64.866071428571402</v>
      </c>
      <c r="E51" s="10"/>
      <c r="F51" s="10"/>
      <c r="G51" s="10"/>
      <c r="I51" s="3"/>
    </row>
    <row r="52" spans="1:9" x14ac:dyDescent="0.2">
      <c r="A52" s="19" t="s">
        <v>5</v>
      </c>
      <c r="B52" s="48">
        <v>347290</v>
      </c>
      <c r="C52" s="44">
        <f t="shared" si="1"/>
        <v>1</v>
      </c>
      <c r="D52" s="45">
        <v>55.912932995479302</v>
      </c>
    </row>
    <row r="53" spans="1:9" x14ac:dyDescent="0.2">
      <c r="A53" s="14" t="s">
        <v>8</v>
      </c>
    </row>
  </sheetData>
  <mergeCells count="4">
    <mergeCell ref="A21:D21"/>
    <mergeCell ref="B41:D41"/>
    <mergeCell ref="A41:A42"/>
    <mergeCell ref="E21:J21"/>
  </mergeCells>
  <pageMargins left="0.70866141732283472" right="0.70866141732283472" top="0.74803149606299213" bottom="0.74803149606299213" header="0.31496062992125984" footer="0.31496062992125984"/>
  <pageSetup paperSize="9" scale="69"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8:N38"/>
  <sheetViews>
    <sheetView view="pageLayout" topLeftCell="A16" zoomScale="110" zoomScaleNormal="100" zoomScaleSheetLayoutView="100" zoomScalePageLayoutView="110" workbookViewId="0">
      <selection activeCell="B35" sqref="B35:B36"/>
    </sheetView>
  </sheetViews>
  <sheetFormatPr baseColWidth="10" defaultColWidth="9.140625" defaultRowHeight="12.75" x14ac:dyDescent="0.2"/>
  <cols>
    <col min="1" max="7" width="12.7109375" style="3" customWidth="1"/>
    <col min="8" max="9" width="12.7109375" style="10" customWidth="1"/>
    <col min="10" max="10" width="9.140625" style="10" customWidth="1"/>
    <col min="11" max="16384" width="9.140625" style="3"/>
  </cols>
  <sheetData>
    <row r="8" spans="1:10" ht="33.75" x14ac:dyDescent="0.2">
      <c r="A8" s="1" t="s">
        <v>21</v>
      </c>
      <c r="B8" s="2" t="s">
        <v>87</v>
      </c>
      <c r="C8" s="2" t="s">
        <v>89</v>
      </c>
      <c r="D8" s="2" t="s">
        <v>72</v>
      </c>
      <c r="E8" s="2" t="s">
        <v>88</v>
      </c>
      <c r="H8" s="3"/>
      <c r="I8" s="3"/>
      <c r="J8" s="3"/>
    </row>
    <row r="9" spans="1:10" x14ac:dyDescent="0.2">
      <c r="A9" s="4" t="s">
        <v>19</v>
      </c>
      <c r="B9" s="24">
        <v>10898236.5</v>
      </c>
      <c r="C9" s="6">
        <v>0.54369439809614306</v>
      </c>
      <c r="D9" s="5">
        <v>-6.7091714446514796E-3</v>
      </c>
      <c r="E9" s="5">
        <v>-6.8724123344698698E-3</v>
      </c>
      <c r="H9" s="3"/>
      <c r="I9" s="3"/>
      <c r="J9" s="3"/>
    </row>
    <row r="10" spans="1:10" x14ac:dyDescent="0.2">
      <c r="A10" s="4" t="s">
        <v>20</v>
      </c>
      <c r="B10" s="25">
        <v>9145900</v>
      </c>
      <c r="C10" s="8">
        <v>0.45627332417933075</v>
      </c>
      <c r="D10" s="7">
        <v>1.3351609377217999E-3</v>
      </c>
      <c r="E10" s="7">
        <v>-1.85755709860943E-2</v>
      </c>
      <c r="H10" s="3"/>
      <c r="I10" s="3"/>
      <c r="J10" s="3"/>
    </row>
    <row r="11" spans="1:10" x14ac:dyDescent="0.2">
      <c r="A11" s="4" t="s">
        <v>80</v>
      </c>
      <c r="B11" s="25">
        <v>647</v>
      </c>
      <c r="C11" s="8">
        <v>3.227772452618408E-5</v>
      </c>
      <c r="D11" s="7">
        <v>-0.12585365853658537</v>
      </c>
      <c r="E11" s="7">
        <v>-0.2779017857142857</v>
      </c>
      <c r="H11" s="3"/>
      <c r="I11" s="3"/>
      <c r="J11" s="3"/>
    </row>
    <row r="12" spans="1:10" x14ac:dyDescent="0.2">
      <c r="A12" s="11" t="s">
        <v>13</v>
      </c>
      <c r="B12" s="26">
        <v>20044783.5</v>
      </c>
      <c r="C12" s="13">
        <v>1</v>
      </c>
      <c r="D12" s="12">
        <v>-3.03559078239869E-3</v>
      </c>
      <c r="E12" s="12">
        <v>-1.2261143134541999E-2</v>
      </c>
      <c r="H12" s="3"/>
      <c r="I12" s="3"/>
      <c r="J12" s="3"/>
    </row>
    <row r="13" spans="1:10" x14ac:dyDescent="0.2">
      <c r="A13" s="14" t="s">
        <v>7</v>
      </c>
      <c r="B13" s="15"/>
      <c r="C13" s="15"/>
      <c r="D13" s="15"/>
      <c r="E13" s="16"/>
      <c r="F13" s="15"/>
      <c r="G13" s="16"/>
      <c r="H13" s="17"/>
      <c r="I13" s="17"/>
      <c r="J13" s="17"/>
    </row>
    <row r="14" spans="1:10" x14ac:dyDescent="0.2">
      <c r="A14" s="15"/>
      <c r="B14" s="15"/>
      <c r="C14" s="15"/>
      <c r="D14" s="15"/>
    </row>
    <row r="15" spans="1:10" x14ac:dyDescent="0.2">
      <c r="A15" s="103" t="s">
        <v>90</v>
      </c>
      <c r="B15" s="103"/>
      <c r="C15" s="103"/>
      <c r="D15" s="103"/>
      <c r="F15" s="104" t="s">
        <v>51</v>
      </c>
      <c r="G15" s="104"/>
      <c r="H15" s="104"/>
      <c r="I15" s="21"/>
      <c r="J15" s="21"/>
    </row>
    <row r="33" spans="1:14" s="10" customFormat="1" x14ac:dyDescent="0.2">
      <c r="A33" s="105" t="s">
        <v>21</v>
      </c>
      <c r="B33" s="107">
        <v>2015</v>
      </c>
      <c r="C33" s="108"/>
      <c r="D33" s="109"/>
      <c r="J33" s="3"/>
      <c r="K33" s="3"/>
      <c r="L33" s="3"/>
      <c r="M33" s="3"/>
    </row>
    <row r="34" spans="1:14" s="10" customFormat="1" ht="33.75" x14ac:dyDescent="0.2">
      <c r="A34" s="106"/>
      <c r="B34" s="40" t="s">
        <v>9</v>
      </c>
      <c r="C34" s="20" t="s">
        <v>124</v>
      </c>
      <c r="D34" s="41" t="s">
        <v>6</v>
      </c>
      <c r="J34" s="3"/>
      <c r="K34" s="3"/>
      <c r="L34" s="3"/>
      <c r="M34" s="3"/>
    </row>
    <row r="35" spans="1:14" s="10" customFormat="1" x14ac:dyDescent="0.2">
      <c r="A35" s="18" t="s">
        <v>19</v>
      </c>
      <c r="B35" s="47">
        <v>174232</v>
      </c>
      <c r="C35" s="42">
        <f>B35/$B$37</f>
        <v>0.5016902300670909</v>
      </c>
      <c r="D35" s="43">
        <v>60.400916593966699</v>
      </c>
      <c r="J35" s="3"/>
      <c r="K35" s="3"/>
      <c r="L35" s="3"/>
      <c r="M35" s="3"/>
    </row>
    <row r="36" spans="1:14" s="10" customFormat="1" x14ac:dyDescent="0.2">
      <c r="A36" s="18" t="s">
        <v>20</v>
      </c>
      <c r="B36" s="47">
        <v>173058</v>
      </c>
      <c r="C36" s="42">
        <f>B36/$B$37</f>
        <v>0.4983097699329091</v>
      </c>
      <c r="D36" s="43">
        <v>51.394503576835497</v>
      </c>
      <c r="J36" s="3"/>
      <c r="K36" s="3"/>
      <c r="L36" s="3"/>
      <c r="M36" s="3"/>
    </row>
    <row r="37" spans="1:14" s="10" customFormat="1" x14ac:dyDescent="0.2">
      <c r="A37" s="19" t="s">
        <v>5</v>
      </c>
      <c r="B37" s="48">
        <v>347290</v>
      </c>
      <c r="C37" s="44">
        <f>B37/$B$37</f>
        <v>1</v>
      </c>
      <c r="D37" s="45">
        <v>55.912932995479302</v>
      </c>
      <c r="J37" s="3"/>
      <c r="K37" s="3"/>
      <c r="L37" s="3"/>
      <c r="M37" s="3"/>
    </row>
    <row r="38" spans="1:14" s="10" customFormat="1" x14ac:dyDescent="0.2">
      <c r="A38" s="14" t="s">
        <v>8</v>
      </c>
      <c r="B38" s="3"/>
      <c r="C38" s="3"/>
      <c r="D38" s="3"/>
      <c r="E38" s="3"/>
      <c r="F38" s="3"/>
      <c r="G38" s="3"/>
      <c r="K38" s="3"/>
      <c r="L38" s="3"/>
      <c r="M38" s="3"/>
      <c r="N38" s="3"/>
    </row>
  </sheetData>
  <mergeCells count="4">
    <mergeCell ref="A15:D15"/>
    <mergeCell ref="A33:A34"/>
    <mergeCell ref="B33:D33"/>
    <mergeCell ref="F15:H15"/>
  </mergeCells>
  <pageMargins left="0.70866141732283472" right="0.70866141732283472" top="0.74803149606299213" bottom="0.74803149606299213" header="0.31496062992125984" footer="0.31496062992125984"/>
  <pageSetup paperSize="9" scale="95"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0:I66"/>
  <sheetViews>
    <sheetView view="pageLayout" topLeftCell="A7" zoomScale="110" zoomScaleNormal="100" zoomScaleSheetLayoutView="100" zoomScalePageLayoutView="110" workbookViewId="0">
      <selection activeCell="F61" sqref="F61"/>
    </sheetView>
  </sheetViews>
  <sheetFormatPr baseColWidth="10" defaultColWidth="9.140625" defaultRowHeight="12.75" x14ac:dyDescent="0.2"/>
  <cols>
    <col min="1" max="1" width="34.28515625" style="3" customWidth="1"/>
    <col min="2" max="7" width="12.7109375" style="3" customWidth="1"/>
    <col min="8" max="8" width="10.7109375" style="10" customWidth="1"/>
    <col min="9" max="16384" width="9.140625" style="3"/>
  </cols>
  <sheetData>
    <row r="10" spans="1:8" ht="33.75" x14ac:dyDescent="0.2">
      <c r="A10" s="1" t="s">
        <v>28</v>
      </c>
      <c r="B10" s="2" t="s">
        <v>87</v>
      </c>
      <c r="C10" s="2" t="s">
        <v>89</v>
      </c>
      <c r="D10" s="2" t="s">
        <v>72</v>
      </c>
      <c r="E10" s="2" t="s">
        <v>88</v>
      </c>
      <c r="H10" s="3"/>
    </row>
    <row r="11" spans="1:8" ht="22.5" x14ac:dyDescent="0.2">
      <c r="A11" s="2" t="s">
        <v>29</v>
      </c>
      <c r="B11" s="25">
        <v>565077</v>
      </c>
      <c r="C11" s="8">
        <v>2.8190726031039448E-2</v>
      </c>
      <c r="D11" s="7">
        <v>-3.9578453953229203E-2</v>
      </c>
      <c r="E11" s="7">
        <v>-5.3886570476685998E-2</v>
      </c>
      <c r="H11" s="3"/>
    </row>
    <row r="12" spans="1:8" ht="26.25" customHeight="1" x14ac:dyDescent="0.2">
      <c r="A12" s="2" t="s">
        <v>30</v>
      </c>
      <c r="B12" s="25">
        <v>1627588</v>
      </c>
      <c r="C12" s="8">
        <v>8.1197584398953471E-2</v>
      </c>
      <c r="D12" s="7">
        <v>-3.9635458773873103E-2</v>
      </c>
      <c r="E12" s="7">
        <v>-4.3082856329018898E-2</v>
      </c>
      <c r="H12" s="3"/>
    </row>
    <row r="13" spans="1:8" ht="22.5" x14ac:dyDescent="0.2">
      <c r="A13" s="2" t="s">
        <v>31</v>
      </c>
      <c r="B13" s="25">
        <v>6640997</v>
      </c>
      <c r="C13" s="8">
        <v>0.33130799342382522</v>
      </c>
      <c r="D13" s="7">
        <v>-1.1232082805143999E-2</v>
      </c>
      <c r="E13" s="7">
        <v>-5.3390280161723204E-3</v>
      </c>
      <c r="H13" s="3"/>
    </row>
    <row r="14" spans="1:8" ht="18.75" customHeight="1" x14ac:dyDescent="0.2">
      <c r="A14" s="2" t="s">
        <v>32</v>
      </c>
      <c r="B14" s="25">
        <v>5056549.5</v>
      </c>
      <c r="C14" s="8">
        <v>0.25226261485937229</v>
      </c>
      <c r="D14" s="7">
        <v>-1.4977945855345899E-2</v>
      </c>
      <c r="E14" s="7">
        <v>1.6201747098703902E-2</v>
      </c>
      <c r="H14" s="3"/>
    </row>
    <row r="15" spans="1:8" ht="22.5" x14ac:dyDescent="0.2">
      <c r="A15" s="2" t="s">
        <v>33</v>
      </c>
      <c r="B15" s="25">
        <v>1327994</v>
      </c>
      <c r="C15" s="8">
        <v>6.6251351629714531E-2</v>
      </c>
      <c r="D15" s="7">
        <v>5.2874506922640799E-2</v>
      </c>
      <c r="E15" s="7">
        <v>1.47003738863266E-2</v>
      </c>
      <c r="H15" s="3"/>
    </row>
    <row r="16" spans="1:8" ht="21.75" customHeight="1" x14ac:dyDescent="0.2">
      <c r="A16" s="2" t="s">
        <v>34</v>
      </c>
      <c r="B16" s="25">
        <v>222306.5</v>
      </c>
      <c r="C16" s="8">
        <v>1.109049144881011E-2</v>
      </c>
      <c r="D16" s="7">
        <v>2.2859517871986701E-2</v>
      </c>
      <c r="E16" s="7">
        <v>3.5904944723899698E-2</v>
      </c>
      <c r="H16" s="3"/>
    </row>
    <row r="17" spans="1:9" ht="29.25" customHeight="1" x14ac:dyDescent="0.2">
      <c r="A17" s="2" t="s">
        <v>35</v>
      </c>
      <c r="B17" s="25">
        <v>1053660.5</v>
      </c>
      <c r="C17" s="8">
        <v>5.2565322045009868E-2</v>
      </c>
      <c r="D17" s="7">
        <v>9.8133707176027308E-3</v>
      </c>
      <c r="E17" s="7">
        <v>-2.9396316979738799E-2</v>
      </c>
      <c r="H17" s="3"/>
    </row>
    <row r="18" spans="1:9" ht="15.75" customHeight="1" x14ac:dyDescent="0.2">
      <c r="A18" s="2" t="s">
        <v>36</v>
      </c>
      <c r="B18" s="25">
        <v>908439.5</v>
      </c>
      <c r="C18" s="8">
        <v>4.5320494481768787E-2</v>
      </c>
      <c r="D18" s="7">
        <v>-2.32088126154644E-2</v>
      </c>
      <c r="E18" s="7">
        <v>-1.68436420548582E-2</v>
      </c>
      <c r="H18" s="3"/>
    </row>
    <row r="19" spans="1:9" ht="18" customHeight="1" x14ac:dyDescent="0.2">
      <c r="A19" s="2" t="s">
        <v>37</v>
      </c>
      <c r="B19" s="25">
        <v>685140</v>
      </c>
      <c r="C19" s="8">
        <v>3.418046395961323E-2</v>
      </c>
      <c r="D19" s="7">
        <v>-4.9247672429175701E-2</v>
      </c>
      <c r="E19" s="7">
        <v>-5.48884745795458E-2</v>
      </c>
      <c r="H19" s="3"/>
    </row>
    <row r="20" spans="1:9" ht="25.5" customHeight="1" x14ac:dyDescent="0.2">
      <c r="A20" s="2" t="s">
        <v>38</v>
      </c>
      <c r="B20" s="25">
        <v>453579.5</v>
      </c>
      <c r="C20" s="8">
        <v>2.2628306262325058E-2</v>
      </c>
      <c r="D20" s="7">
        <v>3.8686153255489103E-2</v>
      </c>
      <c r="E20" s="7">
        <v>-3.2303312269981302E-2</v>
      </c>
      <c r="H20" s="3"/>
    </row>
    <row r="21" spans="1:9" ht="37.5" customHeight="1" x14ac:dyDescent="0.2">
      <c r="A21" s="2" t="s">
        <v>39</v>
      </c>
      <c r="B21" s="25">
        <v>116900</v>
      </c>
      <c r="C21" s="8">
        <v>5.8319412629225954E-3</v>
      </c>
      <c r="D21" s="7">
        <v>8.9853164744706907E-2</v>
      </c>
      <c r="E21" s="7">
        <v>-6.8130204390613198E-3</v>
      </c>
      <c r="H21" s="3"/>
    </row>
    <row r="22" spans="1:9" ht="16.5" customHeight="1" x14ac:dyDescent="0.2">
      <c r="A22" s="2" t="s">
        <v>40</v>
      </c>
      <c r="B22" s="25">
        <v>516293.5</v>
      </c>
      <c r="C22" s="8">
        <v>2.5757000568252583E-2</v>
      </c>
      <c r="D22" s="7">
        <v>-4.4121039876354899E-2</v>
      </c>
      <c r="E22" s="7">
        <v>9.9317782301213894E-2</v>
      </c>
      <c r="H22" s="3"/>
    </row>
    <row r="23" spans="1:9" ht="13.5" customHeight="1" x14ac:dyDescent="0.2">
      <c r="A23" s="2" t="s">
        <v>41</v>
      </c>
      <c r="B23" s="25">
        <v>870258.5</v>
      </c>
      <c r="C23" s="8">
        <v>4.3415709628392841E-2</v>
      </c>
      <c r="D23" s="7">
        <v>0.19438158292191399</v>
      </c>
      <c r="E23" s="7">
        <v>-0.16343953283001</v>
      </c>
      <c r="H23" s="3"/>
    </row>
    <row r="24" spans="1:9" x14ac:dyDescent="0.2">
      <c r="A24" s="11" t="s">
        <v>13</v>
      </c>
      <c r="B24" s="26">
        <v>20044783.5</v>
      </c>
      <c r="C24" s="13">
        <v>1</v>
      </c>
      <c r="D24" s="12">
        <v>-3.03559078239869E-3</v>
      </c>
      <c r="E24" s="12">
        <v>-1.2261143134541999E-2</v>
      </c>
      <c r="H24" s="3"/>
    </row>
    <row r="25" spans="1:9" x14ac:dyDescent="0.2">
      <c r="A25" s="14" t="s">
        <v>7</v>
      </c>
      <c r="B25" s="15"/>
      <c r="C25" s="15"/>
      <c r="D25" s="15"/>
      <c r="E25" s="16"/>
      <c r="F25" s="15"/>
      <c r="G25" s="16"/>
    </row>
    <row r="26" spans="1:9" x14ac:dyDescent="0.2">
      <c r="A26" s="15"/>
    </row>
    <row r="27" spans="1:9" x14ac:dyDescent="0.2">
      <c r="A27" s="103" t="s">
        <v>109</v>
      </c>
      <c r="B27" s="103"/>
      <c r="C27" s="103"/>
      <c r="D27" s="103"/>
      <c r="E27" s="103"/>
      <c r="F27" s="103"/>
      <c r="G27" s="103"/>
      <c r="H27" s="21"/>
      <c r="I27" s="21"/>
    </row>
    <row r="50" spans="1:9" s="10" customFormat="1" x14ac:dyDescent="0.2">
      <c r="A50" s="105" t="s">
        <v>28</v>
      </c>
      <c r="B50" s="107">
        <v>2015</v>
      </c>
      <c r="C50" s="108"/>
      <c r="D50" s="109"/>
      <c r="H50" s="3"/>
      <c r="I50" s="3"/>
    </row>
    <row r="51" spans="1:9" s="10" customFormat="1" ht="33.75" x14ac:dyDescent="0.2">
      <c r="A51" s="106"/>
      <c r="B51" s="40" t="s">
        <v>9</v>
      </c>
      <c r="C51" s="20" t="s">
        <v>124</v>
      </c>
      <c r="D51" s="41" t="s">
        <v>6</v>
      </c>
      <c r="H51" s="3"/>
      <c r="I51" s="3"/>
    </row>
    <row r="52" spans="1:9" s="10" customFormat="1" ht="22.5" x14ac:dyDescent="0.2">
      <c r="A52" s="23" t="s">
        <v>29</v>
      </c>
      <c r="B52" s="47">
        <v>9296</v>
      </c>
      <c r="C52" s="42">
        <f>B52/$B$65</f>
        <v>2.6767255031817788E-2</v>
      </c>
      <c r="D52" s="43">
        <v>59.4233003442341</v>
      </c>
      <c r="H52" s="3"/>
      <c r="I52" s="3"/>
    </row>
    <row r="53" spans="1:9" s="10" customFormat="1" ht="22.5" x14ac:dyDescent="0.2">
      <c r="A53" s="23" t="s">
        <v>30</v>
      </c>
      <c r="B53" s="47">
        <v>44552</v>
      </c>
      <c r="C53" s="42">
        <f t="shared" ref="C53:C65" si="0">B53/$B$65</f>
        <v>0.12828471882288578</v>
      </c>
      <c r="D53" s="43">
        <v>35.8091219249416</v>
      </c>
      <c r="H53" s="3"/>
      <c r="I53" s="3"/>
    </row>
    <row r="54" spans="1:9" s="10" customFormat="1" ht="22.5" x14ac:dyDescent="0.2">
      <c r="A54" s="23" t="s">
        <v>31</v>
      </c>
      <c r="B54" s="47">
        <v>78138</v>
      </c>
      <c r="C54" s="42">
        <f t="shared" si="0"/>
        <v>0.22499352126464914</v>
      </c>
      <c r="D54" s="43">
        <v>82.026568379021697</v>
      </c>
      <c r="H54" s="3"/>
      <c r="I54" s="3"/>
    </row>
    <row r="55" spans="1:9" s="10" customFormat="1" x14ac:dyDescent="0.2">
      <c r="A55" s="23" t="s">
        <v>32</v>
      </c>
      <c r="B55" s="47">
        <v>121007</v>
      </c>
      <c r="C55" s="42">
        <f t="shared" si="0"/>
        <v>0.34843214604509198</v>
      </c>
      <c r="D55" s="43">
        <v>40.917099837199501</v>
      </c>
      <c r="H55" s="3"/>
      <c r="I55" s="3"/>
    </row>
    <row r="56" spans="1:9" s="10" customFormat="1" ht="22.5" x14ac:dyDescent="0.2">
      <c r="A56" s="23" t="s">
        <v>33</v>
      </c>
      <c r="B56" s="47">
        <v>51170</v>
      </c>
      <c r="C56" s="42">
        <f t="shared" si="0"/>
        <v>0.14734083906821388</v>
      </c>
      <c r="D56" s="43">
        <v>25.273832323627101</v>
      </c>
      <c r="H56" s="3"/>
      <c r="I56" s="3"/>
    </row>
    <row r="57" spans="1:9" s="10" customFormat="1" ht="33.75" x14ac:dyDescent="0.2">
      <c r="A57" s="23" t="s">
        <v>34</v>
      </c>
      <c r="B57" s="47">
        <v>4110</v>
      </c>
      <c r="C57" s="42">
        <f t="shared" si="0"/>
        <v>1.1834489907570042E-2</v>
      </c>
      <c r="D57" s="43">
        <v>53.426399026764003</v>
      </c>
      <c r="H57" s="3"/>
      <c r="I57" s="3"/>
    </row>
    <row r="58" spans="1:9" s="10" customFormat="1" ht="22.5" x14ac:dyDescent="0.2">
      <c r="A58" s="23" t="s">
        <v>35</v>
      </c>
      <c r="B58" s="47">
        <v>26407</v>
      </c>
      <c r="C58" s="42">
        <f t="shared" si="0"/>
        <v>7.6037317515620956E-2</v>
      </c>
      <c r="D58" s="43">
        <v>38.859071458325403</v>
      </c>
      <c r="H58" s="3"/>
      <c r="I58" s="3"/>
    </row>
    <row r="59" spans="1:9" s="10" customFormat="1" x14ac:dyDescent="0.2">
      <c r="A59" s="23" t="s">
        <v>36</v>
      </c>
      <c r="B59" s="47">
        <v>6967</v>
      </c>
      <c r="C59" s="42">
        <f t="shared" si="0"/>
        <v>2.0061044084194766E-2</v>
      </c>
      <c r="D59" s="43">
        <v>127.23503660112</v>
      </c>
      <c r="H59" s="3"/>
      <c r="I59" s="3"/>
    </row>
    <row r="60" spans="1:9" s="10" customFormat="1" ht="23.25" customHeight="1" x14ac:dyDescent="0.2">
      <c r="A60" s="23" t="s">
        <v>37</v>
      </c>
      <c r="B60" s="47">
        <v>6481</v>
      </c>
      <c r="C60" s="42">
        <f t="shared" si="0"/>
        <v>1.8661637248409111E-2</v>
      </c>
      <c r="D60" s="43">
        <v>102.833976238235</v>
      </c>
      <c r="H60" s="3"/>
      <c r="I60" s="3"/>
    </row>
    <row r="61" spans="1:9" s="10" customFormat="1" ht="22.5" x14ac:dyDescent="0.2">
      <c r="A61" s="23" t="s">
        <v>38</v>
      </c>
      <c r="B61" s="47">
        <v>11406</v>
      </c>
      <c r="C61" s="42">
        <f t="shared" si="0"/>
        <v>3.2842869071957152E-2</v>
      </c>
      <c r="D61" s="43">
        <v>38.786647378572702</v>
      </c>
      <c r="H61" s="3"/>
      <c r="I61" s="3"/>
    </row>
    <row r="62" spans="1:9" s="10" customFormat="1" ht="33.75" x14ac:dyDescent="0.2">
      <c r="A62" s="23" t="s">
        <v>39</v>
      </c>
      <c r="B62" s="47">
        <v>4401</v>
      </c>
      <c r="C62" s="42">
        <f t="shared" si="0"/>
        <v>1.2672406346281206E-2</v>
      </c>
      <c r="D62" s="43">
        <v>26.126334923880901</v>
      </c>
      <c r="H62" s="3"/>
      <c r="I62" s="3"/>
    </row>
    <row r="63" spans="1:9" s="10" customFormat="1" x14ac:dyDescent="0.2">
      <c r="A63" s="23" t="s">
        <v>40</v>
      </c>
      <c r="B63" s="47">
        <v>18181</v>
      </c>
      <c r="C63" s="42">
        <f t="shared" si="0"/>
        <v>5.2351061072878576E-2</v>
      </c>
      <c r="D63" s="43">
        <v>27.519195863813898</v>
      </c>
      <c r="H63" s="3"/>
      <c r="I63" s="3"/>
    </row>
    <row r="64" spans="1:9" s="10" customFormat="1" x14ac:dyDescent="0.2">
      <c r="A64" s="23" t="s">
        <v>41</v>
      </c>
      <c r="B64" s="47">
        <v>21631</v>
      </c>
      <c r="C64" s="42">
        <f t="shared" si="0"/>
        <v>6.2285121944196491E-2</v>
      </c>
      <c r="D64" s="43">
        <v>35.133350284314197</v>
      </c>
      <c r="H64" s="3"/>
      <c r="I64" s="3"/>
    </row>
    <row r="65" spans="1:9" s="10" customFormat="1" x14ac:dyDescent="0.2">
      <c r="A65" s="19" t="s">
        <v>5</v>
      </c>
      <c r="B65" s="48">
        <v>347290</v>
      </c>
      <c r="C65" s="44">
        <f t="shared" si="0"/>
        <v>1</v>
      </c>
      <c r="D65" s="45">
        <v>55.912932995479302</v>
      </c>
      <c r="H65" s="3"/>
      <c r="I65" s="3"/>
    </row>
    <row r="66" spans="1:9" s="10" customFormat="1" x14ac:dyDescent="0.2">
      <c r="A66" s="14" t="s">
        <v>8</v>
      </c>
      <c r="B66" s="3"/>
      <c r="C66" s="3"/>
      <c r="D66" s="3"/>
      <c r="F66" s="3"/>
      <c r="G66" s="3"/>
      <c r="I66" s="3"/>
    </row>
  </sheetData>
  <mergeCells count="3">
    <mergeCell ref="A50:A51"/>
    <mergeCell ref="B50:D50"/>
    <mergeCell ref="A27:G27"/>
  </mergeCells>
  <pageMargins left="0.70866141732283472" right="0.70866141732283472" top="0.74803149606299213" bottom="0.74803149606299213" header="0.31496062992125984" footer="0.31496062992125984"/>
  <pageSetup paperSize="9" scale="45" orientation="landscape" r:id="rId1"/>
  <headerFooter scaleWithDoc="0">
    <oddHeader>&amp;C&amp;A</oddHeader>
    <oddFooter>&amp;CAnalyse de l'activité hospitalière 2015 - PSY</oddFooter>
    <firstHeader>&amp;C&amp;A</firstHeader>
    <firstFooter>&amp;CAnalyse de l'activité hospitalière 2015 - PSY</firstFooter>
  </headerFooter>
  <rowBreaks count="1" manualBreakCount="1">
    <brk id="26"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L47"/>
  <sheetViews>
    <sheetView zoomScaleNormal="100" zoomScaleSheetLayoutView="100" zoomScalePageLayoutView="110" workbookViewId="0">
      <selection activeCell="G46" sqref="G46"/>
    </sheetView>
  </sheetViews>
  <sheetFormatPr baseColWidth="10" defaultColWidth="9.140625" defaultRowHeight="12.75" x14ac:dyDescent="0.2"/>
  <cols>
    <col min="1" max="7" width="12.7109375" style="3" customWidth="1"/>
    <col min="8" max="9" width="12.7109375" style="10" customWidth="1"/>
    <col min="10" max="16384" width="9.140625" style="3"/>
  </cols>
  <sheetData>
    <row r="8" spans="1:9" ht="33.75" x14ac:dyDescent="0.2">
      <c r="A8" s="1" t="s">
        <v>121</v>
      </c>
      <c r="B8" s="2" t="s">
        <v>130</v>
      </c>
      <c r="C8" s="2" t="s">
        <v>133</v>
      </c>
      <c r="D8" s="2" t="s">
        <v>131</v>
      </c>
      <c r="E8" s="2" t="s">
        <v>132</v>
      </c>
      <c r="H8" s="3"/>
      <c r="I8" s="3"/>
    </row>
    <row r="9" spans="1:9" x14ac:dyDescent="0.2">
      <c r="A9" s="4" t="s">
        <v>119</v>
      </c>
      <c r="B9" s="51">
        <v>28578</v>
      </c>
      <c r="C9" s="6">
        <v>4.6318642045942618E-2</v>
      </c>
      <c r="D9" s="5">
        <v>-5.248396031273006E-2</v>
      </c>
      <c r="E9" s="5">
        <v>5.2801006438244702E-2</v>
      </c>
      <c r="H9" s="3"/>
      <c r="I9" s="3"/>
    </row>
    <row r="10" spans="1:9" x14ac:dyDescent="0.2">
      <c r="A10" s="4" t="s">
        <v>120</v>
      </c>
      <c r="B10" s="52">
        <v>80425</v>
      </c>
      <c r="C10" s="8">
        <v>0.1303512067515199</v>
      </c>
      <c r="D10" s="7">
        <v>-1.7854302042414671E-2</v>
      </c>
      <c r="E10" s="7">
        <v>-8.7218719629245101E-5</v>
      </c>
      <c r="H10" s="3"/>
      <c r="I10" s="3"/>
    </row>
    <row r="11" spans="1:9" x14ac:dyDescent="0.2">
      <c r="A11" s="4" t="s">
        <v>118</v>
      </c>
      <c r="B11" s="52">
        <v>406693</v>
      </c>
      <c r="C11" s="8">
        <v>0.65915975539192884</v>
      </c>
      <c r="D11" s="7">
        <v>-9.7434970038807744E-3</v>
      </c>
      <c r="E11" s="7">
        <v>-1.2018489224079332E-3</v>
      </c>
      <c r="H11" s="3"/>
      <c r="I11" s="3"/>
    </row>
    <row r="12" spans="1:9" x14ac:dyDescent="0.2">
      <c r="A12" s="4" t="s">
        <v>116</v>
      </c>
      <c r="B12" s="52">
        <v>85479</v>
      </c>
      <c r="C12" s="8">
        <v>0.13854262731629677</v>
      </c>
      <c r="D12" s="7">
        <v>0.14545077827562092</v>
      </c>
      <c r="E12" s="7">
        <v>-4.3152372984828324E-2</v>
      </c>
      <c r="H12" s="9"/>
      <c r="I12" s="9"/>
    </row>
    <row r="13" spans="1:9" x14ac:dyDescent="0.2">
      <c r="A13" s="4" t="s">
        <v>117</v>
      </c>
      <c r="B13" s="52">
        <v>8960</v>
      </c>
      <c r="C13" s="8">
        <v>1.4522186042817757E-2</v>
      </c>
      <c r="D13" s="7">
        <v>8.260869565217388E-2</v>
      </c>
      <c r="E13" s="7">
        <v>-0.10200803212851406</v>
      </c>
      <c r="H13" s="3"/>
      <c r="I13" s="3"/>
    </row>
    <row r="14" spans="1:9" x14ac:dyDescent="0.2">
      <c r="A14" s="4" t="s">
        <v>80</v>
      </c>
      <c r="B14" s="52">
        <v>6852</v>
      </c>
      <c r="C14" s="8">
        <v>1.1105582451494116E-2</v>
      </c>
      <c r="D14" s="7">
        <v>-0.2803328290468986</v>
      </c>
      <c r="E14" s="7">
        <v>0.42568845911288622</v>
      </c>
      <c r="H14" s="3"/>
      <c r="I14" s="3"/>
    </row>
    <row r="15" spans="1:9" x14ac:dyDescent="0.2">
      <c r="A15" s="11" t="s">
        <v>13</v>
      </c>
      <c r="B15" s="53">
        <v>616987</v>
      </c>
      <c r="C15" s="13">
        <v>1</v>
      </c>
      <c r="D15" s="12">
        <v>5.2182318096618552E-3</v>
      </c>
      <c r="E15" s="12">
        <v>-3.0454923464746653E-3</v>
      </c>
      <c r="H15" s="3"/>
      <c r="I15" s="3"/>
    </row>
    <row r="16" spans="1:9" x14ac:dyDescent="0.2">
      <c r="A16" s="14" t="s">
        <v>137</v>
      </c>
      <c r="B16" s="15"/>
      <c r="C16" s="15"/>
      <c r="D16" s="15"/>
      <c r="E16" s="16"/>
      <c r="F16" s="15"/>
      <c r="G16" s="16"/>
      <c r="H16" s="17"/>
      <c r="I16" s="17"/>
    </row>
    <row r="17" spans="1:10" x14ac:dyDescent="0.2">
      <c r="A17" s="15"/>
      <c r="B17" s="15"/>
      <c r="C17" s="15"/>
      <c r="D17" s="15"/>
    </row>
    <row r="18" spans="1:10" x14ac:dyDescent="0.2">
      <c r="A18" s="103" t="s">
        <v>135</v>
      </c>
      <c r="B18" s="103"/>
      <c r="C18" s="103"/>
      <c r="D18" s="103"/>
      <c r="E18" s="104" t="s">
        <v>136</v>
      </c>
      <c r="F18" s="104"/>
      <c r="G18" s="104"/>
      <c r="H18" s="104"/>
      <c r="I18" s="104"/>
      <c r="J18" s="104"/>
    </row>
    <row r="38" spans="1:12" s="10" customFormat="1" x14ac:dyDescent="0.2">
      <c r="A38" s="105" t="s">
        <v>121</v>
      </c>
      <c r="B38" s="107">
        <v>2015</v>
      </c>
      <c r="C38" s="108"/>
      <c r="D38" s="109"/>
      <c r="I38" s="3"/>
      <c r="J38" s="3"/>
      <c r="K38" s="3"/>
    </row>
    <row r="39" spans="1:12" s="10" customFormat="1" ht="33.75" x14ac:dyDescent="0.2">
      <c r="A39" s="106"/>
      <c r="B39" s="40" t="s">
        <v>9</v>
      </c>
      <c r="C39" s="20" t="s">
        <v>124</v>
      </c>
      <c r="D39" s="41" t="s">
        <v>134</v>
      </c>
      <c r="I39" s="3"/>
      <c r="J39" s="3"/>
      <c r="K39" s="3"/>
    </row>
    <row r="40" spans="1:12" s="10" customFormat="1" x14ac:dyDescent="0.2">
      <c r="A40" s="18" t="s">
        <v>119</v>
      </c>
      <c r="B40" s="47">
        <v>20491</v>
      </c>
      <c r="C40" s="42">
        <f>B40/$B$46</f>
        <v>6.3988183530014273E-2</v>
      </c>
      <c r="D40" s="43">
        <f t="shared" ref="D40:D46" si="0">B9/B40</f>
        <v>1.3946610707139719</v>
      </c>
      <c r="I40" s="3"/>
      <c r="J40" s="3"/>
      <c r="K40" s="3"/>
    </row>
    <row r="41" spans="1:12" s="10" customFormat="1" x14ac:dyDescent="0.2">
      <c r="A41" s="18" t="s">
        <v>120</v>
      </c>
      <c r="B41" s="47">
        <v>62366</v>
      </c>
      <c r="C41" s="42">
        <f t="shared" ref="C41:C46" si="1">B41/$B$46</f>
        <v>0.19475316256077643</v>
      </c>
      <c r="D41" s="43">
        <f t="shared" si="0"/>
        <v>1.2895648269890645</v>
      </c>
      <c r="I41" s="3"/>
      <c r="J41" s="3"/>
      <c r="K41" s="3"/>
    </row>
    <row r="42" spans="1:12" s="10" customFormat="1" x14ac:dyDescent="0.2">
      <c r="A42" s="18" t="s">
        <v>118</v>
      </c>
      <c r="B42" s="47">
        <v>223117</v>
      </c>
      <c r="C42" s="42">
        <f t="shared" si="1"/>
        <v>0.69673766749627608</v>
      </c>
      <c r="D42" s="43">
        <f t="shared" si="0"/>
        <v>1.822779080034242</v>
      </c>
      <c r="I42" s="3"/>
      <c r="J42" s="3"/>
      <c r="K42" s="3"/>
    </row>
    <row r="43" spans="1:12" s="10" customFormat="1" x14ac:dyDescent="0.2">
      <c r="A43" s="18" t="s">
        <v>116</v>
      </c>
      <c r="B43" s="47">
        <v>64977</v>
      </c>
      <c r="C43" s="42">
        <f t="shared" si="1"/>
        <v>0.2029066517607602</v>
      </c>
      <c r="D43" s="43">
        <f t="shared" si="0"/>
        <v>1.3155270326423196</v>
      </c>
      <c r="I43" s="3"/>
      <c r="J43" s="3"/>
      <c r="K43" s="3"/>
    </row>
    <row r="44" spans="1:12" s="10" customFormat="1" x14ac:dyDescent="0.2">
      <c r="A44" s="18" t="s">
        <v>117</v>
      </c>
      <c r="B44" s="47">
        <v>5297</v>
      </c>
      <c r="C44" s="42">
        <f t="shared" si="1"/>
        <v>1.6541184332559935E-2</v>
      </c>
      <c r="D44" s="43">
        <f t="shared" si="0"/>
        <v>1.6915235038701151</v>
      </c>
      <c r="I44" s="3"/>
      <c r="J44" s="3"/>
      <c r="K44" s="3"/>
    </row>
    <row r="45" spans="1:12" s="10" customFormat="1" x14ac:dyDescent="0.2">
      <c r="A45" s="18" t="s">
        <v>80</v>
      </c>
      <c r="B45" s="47">
        <v>4916</v>
      </c>
      <c r="C45" s="42">
        <f t="shared" si="1"/>
        <v>1.5351418194990491E-2</v>
      </c>
      <c r="D45" s="43">
        <f t="shared" si="0"/>
        <v>1.3938161106590725</v>
      </c>
      <c r="I45" s="3"/>
      <c r="J45" s="3"/>
      <c r="K45" s="3"/>
    </row>
    <row r="46" spans="1:12" s="10" customFormat="1" x14ac:dyDescent="0.2">
      <c r="A46" s="19" t="s">
        <v>5</v>
      </c>
      <c r="B46" s="48">
        <v>320231</v>
      </c>
      <c r="C46" s="44">
        <f t="shared" si="1"/>
        <v>1</v>
      </c>
      <c r="D46" s="45">
        <f t="shared" si="0"/>
        <v>1.9266935430985757</v>
      </c>
      <c r="I46" s="3"/>
      <c r="J46" s="3"/>
      <c r="K46" s="3"/>
    </row>
    <row r="47" spans="1:12" s="10" customFormat="1" x14ac:dyDescent="0.2">
      <c r="A47" s="14" t="s">
        <v>8</v>
      </c>
      <c r="B47" s="3"/>
      <c r="C47" s="3"/>
      <c r="D47" s="3"/>
      <c r="E47" s="3"/>
      <c r="F47" s="3"/>
      <c r="G47" s="3"/>
      <c r="J47" s="3"/>
      <c r="K47" s="3"/>
      <c r="L47" s="3"/>
    </row>
  </sheetData>
  <mergeCells count="4">
    <mergeCell ref="A18:D18"/>
    <mergeCell ref="E18:J18"/>
    <mergeCell ref="A38:A39"/>
    <mergeCell ref="B38:D38"/>
  </mergeCells>
  <pageMargins left="0.70866141732283472" right="0.70866141732283472" top="0.74803149606299213" bottom="0.74803149606299213" header="0.31496062992125984" footer="0.31496062992125984"/>
  <pageSetup paperSize="9" scale="78" orientation="landscape" r:id="rId1"/>
  <headerFooter scaleWithDoc="0">
    <oddHeader>&amp;C&amp;A</oddHeader>
    <oddFooter>&amp;CAnalyse de l'activité hospitalière 2015 - PSY</oddFooter>
    <firstHeader>&amp;C&amp;A</firstHeader>
    <firstFooter>&amp;CAnalyse de l'activité hospitalière 2015 - PSY</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17</vt:i4>
      </vt:variant>
    </vt:vector>
  </HeadingPairs>
  <TitlesOfParts>
    <vt:vector size="34" baseType="lpstr">
      <vt:lpstr>descriptif</vt:lpstr>
      <vt:lpstr>Type hospit</vt:lpstr>
      <vt:lpstr>Statut</vt:lpstr>
      <vt:lpstr>HC_secteur</vt:lpstr>
      <vt:lpstr>HC_region</vt:lpstr>
      <vt:lpstr>HC_classe age</vt:lpstr>
      <vt:lpstr>HC_sexe</vt:lpstr>
      <vt:lpstr>HC_DP</vt:lpstr>
      <vt:lpstr>HC_mode_entree</vt:lpstr>
      <vt:lpstr>HC_mode_sortie</vt:lpstr>
      <vt:lpstr>HC_TP_secteur</vt:lpstr>
      <vt:lpstr>HC_TP_sans consent</vt:lpstr>
      <vt:lpstr>HC_TP_isolement</vt:lpstr>
      <vt:lpstr>ambu_region</vt:lpstr>
      <vt:lpstr>ambu_classe age</vt:lpstr>
      <vt:lpstr>ambu_sexe</vt:lpstr>
      <vt:lpstr>ambu_DP</vt:lpstr>
      <vt:lpstr>'ambu_classe age'!Zone_d_impression</vt:lpstr>
      <vt:lpstr>ambu_DP!Zone_d_impression</vt:lpstr>
      <vt:lpstr>ambu_region!Zone_d_impression</vt:lpstr>
      <vt:lpstr>ambu_sexe!Zone_d_impression</vt:lpstr>
      <vt:lpstr>descriptif!Zone_d_impression</vt:lpstr>
      <vt:lpstr>'HC_classe age'!Zone_d_impression</vt:lpstr>
      <vt:lpstr>HC_DP!Zone_d_impression</vt:lpstr>
      <vt:lpstr>HC_mode_entree!Zone_d_impression</vt:lpstr>
      <vt:lpstr>HC_mode_sortie!Zone_d_impression</vt:lpstr>
      <vt:lpstr>HC_region!Zone_d_impression</vt:lpstr>
      <vt:lpstr>HC_secteur!Zone_d_impression</vt:lpstr>
      <vt:lpstr>HC_sexe!Zone_d_impression</vt:lpstr>
      <vt:lpstr>HC_TP_isolement!Zone_d_impression</vt:lpstr>
      <vt:lpstr>'HC_TP_sans consent'!Zone_d_impression</vt:lpstr>
      <vt:lpstr>HC_TP_secteur!Zone_d_impression</vt:lpstr>
      <vt:lpstr>Statut!Zone_d_impression</vt:lpstr>
      <vt:lpstr>'Type hospit'!Zone_d_impression</vt:lpstr>
    </vt:vector>
  </TitlesOfParts>
  <Company>ATIH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PERRIN</dc:creator>
  <cp:lastModifiedBy>Nathalie RIGOLLOT</cp:lastModifiedBy>
  <cp:lastPrinted>2016-08-30T12:12:44Z</cp:lastPrinted>
  <dcterms:created xsi:type="dcterms:W3CDTF">2014-06-30T12:48:12Z</dcterms:created>
  <dcterms:modified xsi:type="dcterms:W3CDTF">2016-09-20T08:20:49Z</dcterms:modified>
</cp:coreProperties>
</file>